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<sst xmlns="http://schemas.openxmlformats.org/spreadsheetml/2006/main" count="888" uniqueCount="411">
  <si>
    <t>Uploaded Date</t>
  </si>
  <si>
    <t>Channel</t>
  </si>
  <si>
    <t>Video URL</t>
  </si>
  <si>
    <t>Video Title</t>
  </si>
  <si>
    <t>Description</t>
  </si>
  <si>
    <t>Base URL</t>
  </si>
  <si>
    <t>Divider1</t>
  </si>
  <si>
    <t>Divider2</t>
  </si>
  <si>
    <t>Folder separator</t>
  </si>
  <si>
    <t>Youtube id</t>
  </si>
  <si>
    <t>End URL</t>
  </si>
  <si>
    <t>Transcript Link</t>
  </si>
  <si>
    <t>2021 06 26</t>
  </si>
  <si>
    <t>UFO News Network Sunday</t>
  </si>
  <si>
    <t>https://youtu.be/-QIXeKWdm4o</t>
  </si>
  <si>
    <t>UFO Report News Update  6 26 2021</t>
  </si>
  <si>
    <t>Frank discusses the release of the preliminary report from the UFO Task Force: 80 sensor/visual cases, 11 near misses, results inconclusive and we need more money, Senator Marco Rubio comments that the full report will leak, UAPTF Director identified as Brennan McKernan, Deputy Secretary of Defense Kathleen Hicks directs new UFO plan be developed.</t>
  </si>
  <si>
    <t>https://files.afu.se/Downloads/Transcripts/UFO%20News%20Network%20(Stalter%20and%20Hannah)/</t>
  </si>
  <si>
    <t xml:space="preserve"> - </t>
  </si>
  <si>
    <t>_</t>
  </si>
  <si>
    <t>/</t>
  </si>
  <si>
    <t>-QIXeKWdm4o</t>
  </si>
  <si>
    <t xml:space="preserve"> - transcript (automated).pdf</t>
  </si>
  <si>
    <t>2021 06 19</t>
  </si>
  <si>
    <t>https://youtu.be/uGyjJIoK66w</t>
  </si>
  <si>
    <t>UFO News Update  6 20 2021</t>
  </si>
  <si>
    <t>Frank discusses the House Permanent Select Committee on Intelligence UFO briefing, comments from Rep. Tim Burchett that Roswell was real, from Sen. Marco Rubio that the UFO report to Congress is already late, more on Stephenville and asks the question what did the best informed sectors of government know about UFOs and when did they know it?</t>
  </si>
  <si>
    <t>uGyjJIoK66w</t>
  </si>
  <si>
    <t>2021 06 13</t>
  </si>
  <si>
    <t>https://youtu.be/2c88v4p2S7I</t>
  </si>
  <si>
    <t>UFO News Update  6 13 2021</t>
  </si>
  <si>
    <t>Frank discusses the countdown to the UFO report, 120 cases: will Stephenville be one?, Sam Harris and Eric Weinstein weigh in and what are the former presidents and intel chiefs hiding? 
The Behavior Panel Video I discuss in the show: https://youtu.be/Jbx1UCxDAO8</t>
  </si>
  <si>
    <t>2c88v4p2S7I</t>
  </si>
  <si>
    <t>2021 06 07</t>
  </si>
  <si>
    <t>https://youtu.be/U2ktfG-4wws</t>
  </si>
  <si>
    <t>UFO News Update with Jan Aldrich  6 6 2021</t>
  </si>
  <si>
    <t>Jan Aldrich joins us to discuss the leaks of some of the details in the UFO report due to be released later this month, NASA’s Administrator Bill Nelson’s support for NASA scientists studying the UFO phenomenon, the history of government interest in UFOs and a whole lot more.</t>
  </si>
  <si>
    <t>U2ktfG-4wws</t>
  </si>
  <si>
    <t>2021 05 23</t>
  </si>
  <si>
    <t>https://youtu.be/IHFA2QSlk0U</t>
  </si>
  <si>
    <t>UFO News Update  5 23 2021</t>
  </si>
  <si>
    <t>Frank discusses the last extraordinary week including more video, the extended pieces from CBS Sunday Morning and 60 Minutes, comments from President Biden, former President Obama, former Director of National Intelligence James Clapper and Senator Martin Heinrich and the threat angle as it relates to Luis Elizondo and his new lawyer Daniel Sheehan.</t>
  </si>
  <si>
    <t>IHFA2QSlk0U</t>
  </si>
  <si>
    <t>2021 05 09</t>
  </si>
  <si>
    <t>https://youtu.be/S39-eOJI99w</t>
  </si>
  <si>
    <t>UFO News Update  5 9 2021</t>
  </si>
  <si>
    <t>Frank discusses the Department of Defense’s Inspector General stepping in to oversee the UFO Task Force, Chris Mellon’s recent podcast interviews including his comments on the Stephenville case, Harry Reid’s comments on Lockheed-Martin’s possibly acquiring UFO debris and the curious status of Jacques Vallee’s book on UFO materials.</t>
  </si>
  <si>
    <t>S39-eOJI99w</t>
  </si>
  <si>
    <t>2021 05 01</t>
  </si>
  <si>
    <t>https://youtu.be/Leio51lRra8</t>
  </si>
  <si>
    <t>Kathleen Marden  5 1 2021</t>
  </si>
  <si>
    <t>Kathleen Marden discusses the Betty and Barney Hill case and her longtime collaboration with Stanton Friedman.</t>
  </si>
  <si>
    <t>Leio51lRra8</t>
  </si>
  <si>
    <t>2021 04 19</t>
  </si>
  <si>
    <t>https://youtu.be/V0Quyfo84Is</t>
  </si>
  <si>
    <t>UFO News Update  4 18 2021</t>
  </si>
  <si>
    <t>Frank discusses the recent leak of confirmed Navy video and photos of unidentified aircraft and how these aircraft are not extraterrestrial and provides more background on advancements in metallurgy and manufacturing processes in the post-Roswell years.</t>
  </si>
  <si>
    <t>V0Quyfo84Is</t>
  </si>
  <si>
    <t>2021 03 29</t>
  </si>
  <si>
    <t>https://youtu.be/jeXYBiv8Pfs</t>
  </si>
  <si>
    <t>UFO News Update  3 28 2021</t>
  </si>
  <si>
    <t>Frank and Chant discuss recent UFO news including former Director of National Intelligence John Ratcliffe’s revelations about his knowledge of UFOs, Sen. Marco Rubio comments on his interest in getting to the bottom of the subject, what we might expect from the Pentagon’s UFO report to the Senate due in June and a whole lot more.</t>
  </si>
  <si>
    <t>jeXYBiv8Pfs</t>
  </si>
  <si>
    <t>2021 03 06</t>
  </si>
  <si>
    <t>https://youtu.be/f0A955yCZew</t>
  </si>
  <si>
    <t>Tony Bragalia 3 6 2021</t>
  </si>
  <si>
    <t>Tony Bragalia discusses his FOIA request on UFO crash debris that made news around the world and the subsequent Pentagon response.
https://www.ufoexplorations.com/
https://www.ufoexplorations.com/pentagon-admits-ufo-debris-results</t>
  </si>
  <si>
    <t>f0A955yCZew</t>
  </si>
  <si>
    <t>2021 02 14</t>
  </si>
  <si>
    <t>https://youtu.be/fKLXxAALH0Q</t>
  </si>
  <si>
    <t>UFO Debris Update  2 14 2021</t>
  </si>
  <si>
    <t>Frank and Chant discuss Tony Bragalia’s recent article on his fulfilled FOIA request on AATIP’s work on UFO materials, provide some background on Robert Bigelow’s longstanding research into such materials, some insight into the contents of the Defense Intelligence Reference Documents released and a look back at the rise of superalloys in the post-Roswell era.</t>
  </si>
  <si>
    <t>fKLXxAALH0Q</t>
  </si>
  <si>
    <t>2021 01 10</t>
  </si>
  <si>
    <t>https://youtu.be/s4RqDSyG6-I</t>
  </si>
  <si>
    <t>UFO News Update with Steve Bassett  1 9 2021</t>
  </si>
  <si>
    <t>Steve Bassett discusses the latest UFO news, what to look for in 2021 and we remember Angelia Joiner.</t>
  </si>
  <si>
    <t>s4RqDSyG6-I</t>
  </si>
  <si>
    <t>2020 12 28</t>
  </si>
  <si>
    <t>https://youtu.be/daE2XWZprYc</t>
  </si>
  <si>
    <t>UFO News Update 12 27 2020</t>
  </si>
  <si>
    <t>Frank and Chant discuss the departures of Luis Elizondo, Chris Mellon and Steve Justice from the To The Stars Academy and the role the Tony Bragalia/UFONN expose on the business practices of TTSA new business director Chris Mizer may have played in the timing of it, former CIA director John Brennan’s recent comments on UFOs and a whole lot more.</t>
  </si>
  <si>
    <t>daE2XWZprYc</t>
  </si>
  <si>
    <t>2020 12 13</t>
  </si>
  <si>
    <t>https://youtu.be/OrDOYOSOJHY</t>
  </si>
  <si>
    <t>Victor Viggiani  12 13 2020</t>
  </si>
  <si>
    <t>Victor Viggiani joins us to discuss the Pentagon, Congress, the media and Disclosure, NORAD, FOIA, John Mack and Paul Hellyer.
Visit Victor’s website at: http://zlandcommunications.blogspot.com/</t>
  </si>
  <si>
    <t>OrDOYOSOJHY</t>
  </si>
  <si>
    <t>2020 12 09</t>
  </si>
  <si>
    <t>https://youtu.be/60NQszmlzBM</t>
  </si>
  <si>
    <t>Franc Milburn  12 9 2020</t>
  </si>
  <si>
    <t>Franc Milburn joins us to discuss his recent study on UFOS for the Begin-Sadat Center For Strategic Studies, the former head of Israel's Defense Ministry's space directorate’s recent comments on UFOS and everything else going on in the world of UFOs.
Read Franc's paper here: https://besacenter.org/mideast-security-and-policy-studies/uap-task-force/</t>
  </si>
  <si>
    <t>60NQszmlzBM</t>
  </si>
  <si>
    <t>2020 12 07</t>
  </si>
  <si>
    <t>https://youtu.be/9GwLEvsr_BA</t>
  </si>
  <si>
    <t>UFO News Update  12 6 2020</t>
  </si>
  <si>
    <t>Frank and Chant discuss recent news regarding the Pentagon’s UAP Task Force, TTSA new business director Christopher Mizer’s questionable business dealings, former President Obama’s UFO comments and the Utah monolith and the film it was inspired by 2001: A Space Odyssey.
.</t>
  </si>
  <si>
    <t>9GwLEvsr_BA</t>
  </si>
  <si>
    <t>2020 11 07</t>
  </si>
  <si>
    <t>https://youtu.be/7IekZCPLNdQ</t>
  </si>
  <si>
    <t>Tom Whitmore  11 7 2020</t>
  </si>
  <si>
    <t>Tom Whitmore joins us to discuss the Majestic 12 Documents and the possible counterintelligence aspect of them, Richard Doty and Robert Bigelow's MUFON involvement as part of the Pentagon's AATIP program.
Visit Tom website at: https://tomwhitmoreblog.wordpress.com/</t>
  </si>
  <si>
    <t>7IekZCPLNdQ</t>
  </si>
  <si>
    <t>2020 10 31</t>
  </si>
  <si>
    <t>https://youtu.be/BmMOuT34p-w</t>
  </si>
  <si>
    <t>Cheryl Costa  10 31 2020</t>
  </si>
  <si>
    <t>Cheryl Costa joins us to discuss her continuing data analysis of American UFO sightings.</t>
  </si>
  <si>
    <t>BmMOuT34p-w</t>
  </si>
  <si>
    <t>2020 10 30</t>
  </si>
  <si>
    <t>https://youtu.be/_rvwKZ53OBI</t>
  </si>
  <si>
    <t>Alejandro Rojas  10 30 2020</t>
  </si>
  <si>
    <t>Alejandro Rojas joins us to discuss and break down the UFO news that has kept us going throughout 2020.
Alejandro’s Website: https://www.alejandrotrojas.com/
Alejandro’s Recent Article: http://www.openminds.tv/how-us-intelligence-community-insiders-got-the-senates-attention-regarding-ufos/42860</t>
  </si>
  <si>
    <t>_rvwKZ53OBI</t>
  </si>
  <si>
    <t>2020 09 27</t>
  </si>
  <si>
    <t>https://youtu.be/OpPIw_OSaNw</t>
  </si>
  <si>
    <t>UFO News Update with Steve Bassett and Tom Whitmore  9 27 2020</t>
  </si>
  <si>
    <t>Steve Bassett and Tom Whitmore join us to discuss the recent finding of possible life signatures on Venus, an Iranian drone incident involving the USS Nimitz, President Trump’s signing of the SSCI appropriations bill including the report on UFOs and Japan’s involvement in the UFO issue.</t>
  </si>
  <si>
    <t>OpPIw_OSaNw</t>
  </si>
  <si>
    <t>2020 08 16</t>
  </si>
  <si>
    <t>https://youtu.be/vf9PoDlYjcw</t>
  </si>
  <si>
    <t>UFO News Update  8 16 2020</t>
  </si>
  <si>
    <t>Frank discussed the naming of Deputy Secretary of Defense David Norquist to oversee the Pentagon’s UFO Task Force and recent comments by President Trump.</t>
  </si>
  <si>
    <t>vf9PoDlYjcw</t>
  </si>
  <si>
    <t>2020 08 02</t>
  </si>
  <si>
    <t>https://youtu.be/UTuuGuyWhws</t>
  </si>
  <si>
    <t>UFO News Update  8 2 2020</t>
  </si>
  <si>
    <t>Frank discusses even more NY Times article fallout and their follow up article, the Mellon CNN interview where he confirms crash retrievals were brought up in Congressional briefings, the Scientific American article calling for more scientific study of UFOs and a review of Episode 4 of Unidentified.</t>
  </si>
  <si>
    <t>UTuuGuyWhws</t>
  </si>
  <si>
    <t>2020 07 26</t>
  </si>
  <si>
    <t>https://youtu.be/8k0pjBMRA3g</t>
  </si>
  <si>
    <t>UFO News Update  7 26 2020</t>
  </si>
  <si>
    <t>Frank discusses the SSCI UFO bill passing the Senate and comments from Sens. Marco Rubio and Mark Warner, the fallout from the New York Times story and takes a deep dive into known anomalous debris studies and foreign tech retrievals . . . yes, this means Roswell!</t>
  </si>
  <si>
    <t>8k0pjBMRA3g</t>
  </si>
  <si>
    <t>2020 07 13</t>
  </si>
  <si>
    <t>https://youtu.be/v8CQhUCt7yU</t>
  </si>
  <si>
    <t>UFO News Update  7 12 2020</t>
  </si>
  <si>
    <t>Frank discusses the Season 2 premiere episode of Unidentified and recent news regarding the Admiral Wilson "notes."</t>
  </si>
  <si>
    <t>v8CQhUCt7yU</t>
  </si>
  <si>
    <t>2020 07 01</t>
  </si>
  <si>
    <t>https://youtu.be/mLuyOEz9Fyc</t>
  </si>
  <si>
    <t>News Update  7 1 2020</t>
  </si>
  <si>
    <t>Frank discusses the Senate Intelligence Committee’s request for a report from the Pentagon’s UFO Task Force, the Air Force finally provides some UFO information, the “new” Majestic 12 document gets skewered and still more on the Wilson “notes”.</t>
  </si>
  <si>
    <t>mLuyOEz9Fyc</t>
  </si>
  <si>
    <t>2020 06 22</t>
  </si>
  <si>
    <t>https://youtu.be/MSPl-PaXLTU</t>
  </si>
  <si>
    <t>News Update  6 22 2020</t>
  </si>
  <si>
    <t>Frank discusses President Trump's recent UFO comments, a new Majestic 12 "document," Admiral Thomas Wilson's on the record denial of the Wilson "notes," the 1964 Socorro case and UFO crash retrievals.</t>
  </si>
  <si>
    <t>MSPl-PaXLTU</t>
  </si>
  <si>
    <t>2020 05 28</t>
  </si>
  <si>
    <t>https://youtu.be/tw9SO6M5iuQ</t>
  </si>
  <si>
    <t>News Update  5 27 2020</t>
  </si>
  <si>
    <t>Frank discusses recent UFO news including the New York Times story about US Navy UFO reports, a possible Times follow up on the Wilson “notes,” a review of Steven Greer’s movie “Close Encounters Of The Fifth Kind” and a debunker dissection.</t>
  </si>
  <si>
    <t>tw9SO6M5iuQ</t>
  </si>
  <si>
    <t>2020 05 04</t>
  </si>
  <si>
    <t>https://youtu.be/J6FcnxiECis</t>
  </si>
  <si>
    <t>Essential News Update  5 4 2020</t>
  </si>
  <si>
    <t>Frank discusses the official release by the US Navy last Monday of the three now famous UFO videos and the reaction to it by Japan and President Trump, why the US Air Force is remaining silent, a preview of season two of Unidentified and some essential knowledge on the pandemic you won't get anywhere else. 
Professor Harris’ paper: http://web.mit.edu/jeffrey/harris/HarrisJE_WP2_COVID19_NYC_24-Apr-2020.pdf 
The Chinese paper: https://www.medrxiv.org/content/10.1101/2020.04.04.20053058v1 
Tony Bragalia’s article: https://www.ufoexplorations.com/roswell-ufo-not-reverse-engineered</t>
  </si>
  <si>
    <t>J6FcnxiECis</t>
  </si>
  <si>
    <t>2020 04 27</t>
  </si>
  <si>
    <t>https://youtu.be/t2bh7MFQYPI</t>
  </si>
  <si>
    <t>Spring UFO Panel  4 25 2020</t>
  </si>
  <si>
    <t>Dr. Irena Scott, Earl Grey, Shane Hurd, Ruben Uriarte, Peter Davenport, Jan Aldrich, Marc D"Antonio, Michael W. Hall and Dr. Roger Stankovic join us to discuss databasing UFO data, the passing of Ufologist Jennie Zeidman and more on AATIP.</t>
  </si>
  <si>
    <t>t2bh7MFQYPI</t>
  </si>
  <si>
    <t>2020 04 16</t>
  </si>
  <si>
    <t>https://youtu.be/5yrfyo1VB_g</t>
  </si>
  <si>
    <t>Stefan Verstappen  4-15-2020</t>
  </si>
  <si>
    <t>Stefan Verstappen joins us to discuss protecting yourself at all times, the Art Of Urban Survival, the electric universe, his journeys to Asia and perspectives on China.
Stefan’s website: https://www.chinastrategies.com/</t>
  </si>
  <si>
    <t>5yrfyo1VB_g</t>
  </si>
  <si>
    <t>2020 04 05</t>
  </si>
  <si>
    <t>https://youtu.be/imxfXkvYNhk</t>
  </si>
  <si>
    <t>US Navy  UFOs = Grave Damage</t>
  </si>
  <si>
    <t>Jan Aldrich, Dave Beaty and Christian Lambright join us to discuss Christian's FOIA request rejection where the Navy stated that the information he asked for would do "grave damage" to national security, Dave's update on new Nimitz case witnesses and the Cash-Landrum case.</t>
  </si>
  <si>
    <t>imxfXkvYNhk</t>
  </si>
  <si>
    <t>https://youtu.be/mPN7uCcv2Rg</t>
  </si>
  <si>
    <t>Paul Dean  Ballistic Missile Early Warning System &amp; UFOs ETs  4 4 2020</t>
  </si>
  <si>
    <t>Paul Dean discusses the Ballistic Missile Early Warning System, Freedom of Information Act work, missile and space object detection, NORAD, the old US Space Command, and a whole lot more!</t>
  </si>
  <si>
    <t>mPN7uCcv2Rg</t>
  </si>
  <si>
    <t>2020 03 15</t>
  </si>
  <si>
    <t>https://youtu.be/hVQQsG9TgJM</t>
  </si>
  <si>
    <t>UFOs  Where Do They Come From  Where Do They Go   3 13 2020</t>
  </si>
  <si>
    <t>Dr. Irena Scott, Dr. Michael Masters, Rich Hoffman and Leon Kirkbeck join us to discuss various theories on where UFOs are coming from.</t>
  </si>
  <si>
    <t>hVQQsG9TgJM</t>
  </si>
  <si>
    <t>2020 03 03</t>
  </si>
  <si>
    <t>https://youtu.be/S0CW291q_l4</t>
  </si>
  <si>
    <t>Daymond Steer 3 2 2020</t>
  </si>
  <si>
    <t>Daymond Steer, the Conway Daily Sun reporter, joins us to discuss his UFO question for presidential candidates</t>
  </si>
  <si>
    <t>S0CW291q_l4</t>
  </si>
  <si>
    <t>2020 03 02</t>
  </si>
  <si>
    <t>https://youtu.be/z2bJRSbMDiw</t>
  </si>
  <si>
    <t>Alien Autopsy Film Debate  3 1 2020</t>
  </si>
  <si>
    <t>Michael W. Hall, Spyros Melaris, Philip Mantle debate the Bigelow Memo and the Alien Autopsy Film.
Get Phil’s book on the subject here: https://www.amazon.com/dp/1706400276?fbclid=IwAR1aJF5pGdmG0h_ZVD26vA-tCs2k_nSnGGxsJtApvuJ5cR9z2Xg5LFJ5yGI</t>
  </si>
  <si>
    <t>z2bJRSbMDiw</t>
  </si>
  <si>
    <t>2020 02 21</t>
  </si>
  <si>
    <t>https://youtu.be/eTgsmX5HlDI</t>
  </si>
  <si>
    <t>UFO News Update  2 21 2020</t>
  </si>
  <si>
    <t>Frank and Chant discuss recent UFO news including Hal Puthoff’s “confirmation” of the Wilson “notes”, the TTSA-Serpo hoax theory found by Deep Prasad, the Popular Mechanics article fallout, the purported Vatican UFO conference and an irresponsible main stream media claim that the UFO community is racist.</t>
  </si>
  <si>
    <t>eTgsmX5HlDI</t>
  </si>
  <si>
    <t>2020 02 14</t>
  </si>
  <si>
    <t>https://youtu.be/gB6YDhchKUQ</t>
  </si>
  <si>
    <t>Tom Bowden 2 14 2020</t>
  </si>
  <si>
    <t>Tom Bowden, MUFON’s Oregon State Director, joins us to discuss cases he has investigated and the McMinnville case.
Visit Tom’s website at: http://www.oregonmufon.com/</t>
  </si>
  <si>
    <t>gB6YDhchKUQ</t>
  </si>
  <si>
    <t>2020 02 09</t>
  </si>
  <si>
    <t>https://youtu.be/hip6Iyd4i7Q</t>
  </si>
  <si>
    <t>Steve Hudgeons 2 9 2020</t>
  </si>
  <si>
    <t>Steve Hudgeons, Director of International Investigations for MUFON, joins us to discuss the Stephenville case, his history with MUFON and how to investigate a UFO case.</t>
  </si>
  <si>
    <t>hip6Iyd4i7Q</t>
  </si>
  <si>
    <t>2020 01 24</t>
  </si>
  <si>
    <t>https://youtu.be/CSXwxRBFeoE</t>
  </si>
  <si>
    <t>Tom Whitmore  1 23 2020</t>
  </si>
  <si>
    <t>Tom Whitmore joins us to discuss the Majestic 12, the Cutler-Twining memo, The Aviary and his MUFON work.
Visit Tom’s website at https://tomwhitmoreblog.wordpress.com/</t>
  </si>
  <si>
    <t>CSXwxRBFeoE</t>
  </si>
  <si>
    <t>2020 01 12</t>
  </si>
  <si>
    <t>https://youtu.be/wpvXK37MwhE</t>
  </si>
  <si>
    <t>Erik Stitt 1 12 2020</t>
  </si>
  <si>
    <t>Erik Stitt joins us to discuss his 3D space art and after that we discuss the Friday night Twitter explosion and the TTSA UFO “existential threat” angle, TTSA’s climbing aboard the DOD contractor gravy train and the dissatisfaction about it among scientists who have or had a link to them.
Erik’s website: https://erikstittart.net/ 
Erik’s Patreon page: https://www.patreon.com/erikstitt 
Erik’s Facebook page: https://www.facebook.com/artoferikstitt/</t>
  </si>
  <si>
    <t>wpvXK37MwhE</t>
  </si>
  <si>
    <t>2020 01 05</t>
  </si>
  <si>
    <t>https://youtu.be/Rdhu2DKUSGQ</t>
  </si>
  <si>
    <t>Jonathan Dover  Navajo Nations Ranger  1 5 2020</t>
  </si>
  <si>
    <t>Jonathan Dover discusses his investigations into Bigfoot, Navajo witchcraft, the paranormal &amp; UFOS as a member of the Navajo Nation Rangers.</t>
  </si>
  <si>
    <t>Rdhu2DKUSGQ</t>
  </si>
  <si>
    <t>2019 12 18</t>
  </si>
  <si>
    <t>https://youtu.be/6BoJbsrlVVA</t>
  </si>
  <si>
    <t>Paco Chierici  12 17 2019</t>
  </si>
  <si>
    <t>Paco Chierici joins us to discuss the Nimitz case, his fightersweep.com article about it and his new book, “Lions of The Sky”.
Visit Paco’s website at: https://www.lionsofthesky.com/ 
Read Paco’s Nimitz article: https://sofrep.com/fightersweep/x-files-edition/</t>
  </si>
  <si>
    <t>6BoJbsrlVVA</t>
  </si>
  <si>
    <t>2019 12 16</t>
  </si>
  <si>
    <t>https://youtu.be/gQGMSlWYxBY</t>
  </si>
  <si>
    <t>Jan Aldrich &amp; Paul Dean  12 15 2019</t>
  </si>
  <si>
    <t>Jan Aldrich and Paul Dean join us to discuss Project 1947, air intelligence service squadrons, NORAD, unit and base histories and what's going on with UFOs today.
Visit Jan’s website here: http://www.project1947.com/ 
Visit Paul’s website here: http://ufos-documenting-the-evidence.blogspot.com/</t>
  </si>
  <si>
    <t>gQGMSlWYxBY</t>
  </si>
  <si>
    <t>2019 12 09</t>
  </si>
  <si>
    <t>https://youtu.be/9U6z_ANBEvQ</t>
  </si>
  <si>
    <t>Phoenix MUFON Boot Camp 12 8 2019</t>
  </si>
  <si>
    <t>Jim Mann Director of AZ MUFON, Stacey Wright Assistant Director of AZ MUFON, Shane Hurd Field Investigator, Russell Azbill Field Investigator, Marianne Robb Field Investigator, Tara Diulus Field Investigator, Gwen Farrell MUFON's Experiencer team member, Sharon Jackson Sedona MUFON Director, Astronomer Marc Dantonio &amp; Navajo Nations Ranger Jon Dover join us to discuss the Phoenix MUFON Boot Camp for UFO investigations</t>
  </si>
  <si>
    <t>9U6z_ANBEvQ</t>
  </si>
  <si>
    <t>2019 12 01</t>
  </si>
  <si>
    <t>https://youtu.be/0FJfrHvwn5o</t>
  </si>
  <si>
    <t>2019  The UFO Year In Review  12 1 2019</t>
  </si>
  <si>
    <t>Jan Aldrich, Dean Ashley, Steve Bassett, Zen Benefiel, Paul Dean, Earl Grey, Shane Hurd, Michael W. Hall, Jim Mann, Spyros Melaris, Mike Panichello, Dr. Irena Scott, Stacey Wright, Ruben Uriarte, Russ Azbill, David Loomis and Paul Vecchiet  join us to discuss the year in UFOs.</t>
  </si>
  <si>
    <t>0FJfrHvwn5o</t>
  </si>
  <si>
    <t>2019 11 21</t>
  </si>
  <si>
    <t>https://youtu.be/p_tr_UzwGiI</t>
  </si>
  <si>
    <t>The MADAR Project 11 20 2019</t>
  </si>
  <si>
    <t>Fran Ridge, Paul Wright and Michael Panicello join us to discuss The MADAR Project and the history of NICAP.
Visit the websites:
MADAR: https://madar.site/madar/more.html 
NICAP: http://www.nicap.org/</t>
  </si>
  <si>
    <t>p_tr_UzwGiI</t>
  </si>
  <si>
    <t>2019 11 17</t>
  </si>
  <si>
    <t>https://youtu.be/gZbAWvidseM</t>
  </si>
  <si>
    <t>UFO Gear Roundup Part 3  11 17 2019</t>
  </si>
  <si>
    <t>Dean Ashley, Earl Grey, Michael W. Hall, Steve Hudgeons, Shane Hurd, Rich Hoffman and Dr. Irena Scott join us for the third part of our UFO equipment, tools and apps roundup.</t>
  </si>
  <si>
    <t>gZbAWvidseM</t>
  </si>
  <si>
    <t>2019 11 10</t>
  </si>
  <si>
    <t>https://youtu.be/stIt0ooe42s</t>
  </si>
  <si>
    <t>UFO Gear Roundup  Part Two 11 10 2019</t>
  </si>
  <si>
    <t>Michael W. Hall, Dave Mason, Deep Prasad, Dean Ashley and Dr. Irena Scott join us to discuss gear that can be used to record UFO data.</t>
  </si>
  <si>
    <t>stIt0ooe42s</t>
  </si>
  <si>
    <t>2019 09 10</t>
  </si>
  <si>
    <t>https://youtu.be/8S25zdE13MA</t>
  </si>
  <si>
    <t>Zen Benefiel w co-host Chant Hannah  9 10 2019</t>
  </si>
  <si>
    <t>Zen Benefiel joins us to discuss the UFO community, the Kardashev Scale and the most recent news in the UFO field. 
Visit Zen's website: www.ufologyprss.com. 
Read Zen’s books including: Stubbing My TOE on purpose, The God Participle, and Cosmic Conundrum: Who Am I, Really?
Listen to Zen’s video Multi-plane Awareness with Solfeggio Frequencies - Quantum Field Exercise: https://www.youtube.com/watch?v=QNmXpBJJ3hk</t>
  </si>
  <si>
    <t>8S25zdE13MA</t>
  </si>
  <si>
    <t>2019 08 23</t>
  </si>
  <si>
    <t>https://youtu.be/6Muta5x7zNc</t>
  </si>
  <si>
    <t>Phil Mantle w Chant Hannah 8 22 2019</t>
  </si>
  <si>
    <t>Philip Mantle discusses the latest artifacts he has found regarding the ALIEN AUTOPSY MOVIE and the renewed interest in the Alien Autopsy video.</t>
  </si>
  <si>
    <t>6Muta5x7zNc</t>
  </si>
  <si>
    <t>2019 07 21</t>
  </si>
  <si>
    <t>https://youtu.be/sDj8ThWmxbI</t>
  </si>
  <si>
    <t>Unidentified Panel Discussion w Phoenix MUFON   7 21 2019</t>
  </si>
  <si>
    <t>INTERVIEW with AZ PHOENIX MUFON Review of the Unidentified Series &amp; current UFO news: Jim Mann Director, Stacey Wright Asst. Director, Shane Hurd Field Investigator (FI), Marianne Robb (FI), Kristine Wulf (FI), Rosa Robles (FI)</t>
  </si>
  <si>
    <t>sDj8ThWmxbI</t>
  </si>
  <si>
    <t>2019 07 07</t>
  </si>
  <si>
    <t>https://youtu.be/tVkyyg5TmiM</t>
  </si>
  <si>
    <t>Unidentified Superpanel w co-host Chant Hannah  7 7 2019</t>
  </si>
  <si>
    <t>Keith Arem, Dean Alioto, Dean Ashley, Dave Beaty, Shane Hurd, Earl Grey, Jeff Krause, Jim Mann and Dr. Irena Scott discuss the Unidentified TV series on History Channel.</t>
  </si>
  <si>
    <t>tVkyyg5TmiM</t>
  </si>
  <si>
    <t>2019 07 02</t>
  </si>
  <si>
    <t>https://youtu.be/JLzqTu-hqws</t>
  </si>
  <si>
    <t>Dave Beaty w Chant Hannah  7 1 2019</t>
  </si>
  <si>
    <t>Dave Beaty discusses the Nimitz Encounters, the case and his movie about this all time great case.
Here is the link to Dave's film: https://youtu.be/PRgoisHRmUE</t>
  </si>
  <si>
    <t>JLzqTu-hqws</t>
  </si>
  <si>
    <t>2019 06 03</t>
  </si>
  <si>
    <t>https://youtu.be/t0QwUWrHgsA</t>
  </si>
  <si>
    <t>Unidentified Panel Discussion 6 2 2019</t>
  </si>
  <si>
    <t>Karen Brard, Earl Grey, Michael W. Hall, Rich Hoffman, Shane Hurd, Alejandro Rojas and Dr. Irena Scott join us to discuss the first episode of Unidentified: Inside America’s UFO Investigation.</t>
  </si>
  <si>
    <t>t0QwUWrHgsA</t>
  </si>
  <si>
    <t>2019 05 26</t>
  </si>
  <si>
    <t>https://youtu.be/CvKyHBA4JSk</t>
  </si>
  <si>
    <t>The Nimitz Encounters  5 26 19</t>
  </si>
  <si>
    <t>The revised version of Dave Beaty's documentary uploaded here with his expressed permission. Thanks Dave!</t>
  </si>
  <si>
    <t>CvKyHBA4JSk</t>
  </si>
  <si>
    <t>2019 01 06</t>
  </si>
  <si>
    <t>https://youtu.be/wf58754jxYw</t>
  </si>
  <si>
    <t>Earl Grey, Chief Investigator for California MUFON w Chant Hannah  1 6 19</t>
  </si>
  <si>
    <t>EARL GREY, CHIEF INVESTIGATOR FOR CALIFORNIA MUFON, JOINS HOST CHANT HANNAH TO TALK ABOUT THE UFO/ROCK &amp; ROLL CONNECTION, THE NEW BLUE BOOK TV SERIES AND HIS OWN WILDEST FIELD INVESTIGATIONS . . .</t>
  </si>
  <si>
    <t>wf58754jxYw</t>
  </si>
  <si>
    <t>2018 12 16</t>
  </si>
  <si>
    <t>https://youtu.be/kYHoH-DHl_s</t>
  </si>
  <si>
    <t>2018 Year End Review with Grant Cameron, Dave Beaty, Chant Hannah and Twitter Jay Ep. 23 (12 16 18)</t>
  </si>
  <si>
    <t>Grant Cameron, Dave Beaty from The Nimitz Encounters, Chant Hannah and Twitter Jay join us for a review of the top events of 2018</t>
  </si>
  <si>
    <t>kYHoH-DHl_s</t>
  </si>
  <si>
    <t>2018 12 12</t>
  </si>
  <si>
    <t>https://youtu.be/GmxPFs40GLs</t>
  </si>
  <si>
    <t>John Burroughs &amp; Grant Cameron  Rendlesham, TTSA, and Experiencer Panel Ep.22 (12 12 18)</t>
  </si>
  <si>
    <t>John Burroughs &amp; Grant Cameron join us to discuss  Rendlesham, TTSA, and the Experiencer issue. Everything from To The Stars Academy to John's personal Experiences with The Phenomenon, and more.</t>
  </si>
  <si>
    <t>GmxPFs40GLs</t>
  </si>
  <si>
    <t>2018 12 09</t>
  </si>
  <si>
    <t>https://youtu.be/GRhY5sdfeBE</t>
  </si>
  <si>
    <t>Bob Lazar Talk  Ryan from Post Disclosure World, Chris Wolford and Chant Hannah Ep.21 (12 9 18)</t>
  </si>
  <si>
    <t>Ryan from Post Disclosure World, Chris Wolford and Chant Hannah join us for a roundtable discussion on the resurgence of interest in the Bob Lazar case.
Watch The Bob Lazar Film on iTunes: https://t.co/pZhvx1Hh4M
Watch The Bob Lazar Film on Vimeo: https://vimeo.com/ondemand/boblazararea51/302872319
Follow Ryan(UFO Jesus)
YouTube: https://www.youtube.com/user/PostDisclosureWorld
Twitter: https://twitter.com/PostDisclosure?s=09
Follow Chris Wolford 
Twitter: https://twitter.com/devgru1980mi?s=09
UFO News Network on Twitter: https://twitter.com/UfoSunday?s=09
Engaging The Phenomenon 
Twitter: https://twitter.com/EngagingThe?s=09
Thanks for joining us!! Stay tuned for more!</t>
  </si>
  <si>
    <t>GRhY5sdfeBE</t>
  </si>
  <si>
    <t>2018 11 18</t>
  </si>
  <si>
    <t>https://youtu.be/Y5Auoenu3LE</t>
  </si>
  <si>
    <t>Ryan from Post Disclosure World, Chris Wolford, Danny Silva, and Twitter User Jay  Ep. 20 (11 18 18)</t>
  </si>
  <si>
    <t>Ryan from Post Disclosure World, Chris Wolford, Danny Silva from Silvarecord.com and Twitter Jay join us for a roundtable discussion of the recent Italian UFO conference, the Irish case from this past week, the premiere of Dave C Beaty's documentary "The Nimitz Encounters" and a bombshell announcement promised by Danny.
The Nimitz Encounters Video: https://youtu.be/26vx-EfVD8g
Ryan of Post Disclosure World: 
YouTube: https://www.youtube.com/user/PostDisclosureWorld
Twitter: https://twitter.com/PostDisclosure?s=09
Danny Silva: 
Website: https://silvarecord.com
Twitter: https://twitter.com/SilvaRecord?s=09
Twitter User Jay: 
Twitter: https://twitter.com/Jay09784691?s=09
Chris Wolford: 
Twitter: https://twitter.com/devgru1980mi?s=09
Follow Frank and James on Twitter too! 
Frank (UFONN): https://twitter.com/UfoSunday?s=09
James (Engaging The Phenomenon): https://twitter.com/EngagingThe?s=09</t>
  </si>
  <si>
    <t>Y5Auoenu3LE</t>
  </si>
  <si>
    <t>2018 11 11</t>
  </si>
  <si>
    <t>https://youtu.be/UPu0EjN2mOw</t>
  </si>
  <si>
    <t>Reinerio Hernandez  FREE Experiencer Research Study Ep.19 (11 11 18)</t>
  </si>
  <si>
    <t>We had a great discussion with Rey Hernandez about the work of FREE and their Experiencer Study. Be on the lookout for their upcoming projects and see the links below for more. The book referenced in the interview will be linked below as well. Also, you can read the first chapter which is well over 100 pages of information for free.(No pun intended!)
The Dr. Edgar Mitchell FREE Foundation for Research into Extraterrestrial and Extraordinary Experiencers, or FREE
'FREE hypothesizes that all "Paranormal” Contact with NHI is interrelated and might be one phenomenon instead of separate phenomena and that advanced theories of "Consciousness" can begin to reveal this relationship.'
The FREE website:
https://www.experiencer.org
Beyond UFOs: The Science of Consciousness and Contact With Non Human Intelligence: 
https://www.amazon.com/dp/1721088652?ref=cp_d_n_u
Consciousness and Contact website: https://www.consciousnessandcontact.org
E-Mail FREE: info@experiencer.org</t>
  </si>
  <si>
    <t>UPu0EjN2mOw</t>
  </si>
  <si>
    <t>2018 10 28</t>
  </si>
  <si>
    <t>https://youtu.be/m8q_HnyPgZY</t>
  </si>
  <si>
    <t>Dr Simeon Hein  Remote Viewing, UFOs, and Metamaterials Ep.18 (10 28 18)</t>
  </si>
  <si>
    <t>This was an excellent one! We talk everything from Remote Viewing, UFOs, Blue Shift, Metamaterials, and more w/ Dr. Simeon Hein. Dr Hein is extremely insightful and a great source of information with unique experiences. Enjoy! 
See Dr. Simeon Hein's website and books! 
http://newcrystalmind.com
https://blackswanghosts.com
Dr. Hein's Twitter: https://twitter.com/SimeonHein?s=09
Follow UFONN on Twitter: https://twitter.com/UfoSunday?s=09
Check out Engaging The Phenomenon on Twitter: https://twitter.com/EngagingThe?s=09
Make sure to Subscribe to the channel and Like this video if you appreciate our work!</t>
  </si>
  <si>
    <t>m8q_HnyPgZY</t>
  </si>
  <si>
    <t>2018 10 14</t>
  </si>
  <si>
    <t>https://youtu.be/__BeHfFhwuk</t>
  </si>
  <si>
    <t>UFO Roundtable w  Danny Silva, Joe Murgia and Twitter User Jay Ep.17 (10-14-18)</t>
  </si>
  <si>
    <t>A brief roundtable discussion with Danny, Joe and Twitter User Jay. We cover the Skinwalker Ranch, AATIP, the metamaterials and a whole lot more.</t>
  </si>
  <si>
    <t>__BeHfFhwuk</t>
  </si>
  <si>
    <t>2018 09 16</t>
  </si>
  <si>
    <t>https://youtu.be/yf2AbJO65nk</t>
  </si>
  <si>
    <t>Rob Freeman  Making Contact  Be Inspired Ep.16 (9 16 18)</t>
  </si>
  <si>
    <t>Rob's website: http://www.mcbiproject.com/
Rob's youtube channel: https://www.youtube.com/channel/UCzOO__WO8BNZsd66Qt_BfHw/videos</t>
  </si>
  <si>
    <t>yf2AbJO65nk</t>
  </si>
  <si>
    <t>2018 09 09</t>
  </si>
  <si>
    <t>https://youtu.be/gSiF_YHycHA</t>
  </si>
  <si>
    <t>Dr. Michael P. Masters  9-9-18 S1 E15</t>
  </si>
  <si>
    <t>gSiF_YHycHA</t>
  </si>
  <si>
    <t>2018 08 14</t>
  </si>
  <si>
    <t>https://youtu.be/A4bfSDc6POw</t>
  </si>
  <si>
    <t>Stefan Verstappen  8-14-18 S1 E14</t>
  </si>
  <si>
    <t>A4bfSDc6POw</t>
  </si>
  <si>
    <t>2018 08 05</t>
  </si>
  <si>
    <t>https://youtu.be/zbRyAd9iXz4</t>
  </si>
  <si>
    <t>John Burroughs  Rendlesham, UAP Radiation Exposure, Experiencer DNA w  Dr. Kit Green Ep.13 (8 5 18)</t>
  </si>
  <si>
    <t>John talks about the misconceptions about the famous Rendlesham Forest case, his involvement in the UFO field, his exposure to UAP radiation,  his own interview show and what's going on in the field today.</t>
  </si>
  <si>
    <t>zbRyAd9iXz4</t>
  </si>
  <si>
    <t>2018 07 22</t>
  </si>
  <si>
    <t>https://youtu.be/V8O_tgclTjg</t>
  </si>
  <si>
    <t>Jennifer Stein  7-22-18 S1 E12</t>
  </si>
  <si>
    <t>V8O_tgclTjg</t>
  </si>
  <si>
    <t>https://youtu.be/dIqk6YxEgGg</t>
  </si>
  <si>
    <t>dIqk6YxEgGg</t>
  </si>
  <si>
    <t>2018 07 12</t>
  </si>
  <si>
    <t>https://youtu.be/xn6yz5VladM</t>
  </si>
  <si>
    <t>Professor Kevin Knuth  7-12-18 S1 E11</t>
  </si>
  <si>
    <t>A great interview with Professor Knuth. Unfortunately, there was an issue with my mike, but his comments come through loud and clear.</t>
  </si>
  <si>
    <t>xn6yz5VladM</t>
  </si>
  <si>
    <t>2018 06 24</t>
  </si>
  <si>
    <t>https://youtu.be/BAYj2468exI</t>
  </si>
  <si>
    <t>Dr. Lynne Kitei  The Phoenix Lights Ep. 10 (6 24 18)</t>
  </si>
  <si>
    <t>UNIQUE COLLECTION OF THE ONLY 35-MM PHOTOS (captured by me, analyzed &amp; authenticated by military &amp; university optical experts as TRUE UNKNOWNS: http://www.thephoenixlights.net/Photos.htm
10 DIFFERENT CRAFT: http://www.thephoenixlights.net/GAP.htm
NEWS PAGE: http://www.thephoenixlights.net/News.htm
TRAILER: https://www.youtube.com/watch?v=VhAQrR8Jhkk
LINKS TO NEW VERSION OF BOOK, DOCUMENTARY &amp; GRAPHIC NOVEL/ACTIVITIES/COLORING BOOK:
BOOK - https://www.amazon.com/Phoenix-Lights-Skeptics-Discovery-Alone/dp/1943625778/ref=dp_ob_title_bk
DOCUMENTARY DVD - https://www.amazon.com/Phoenix-Lights-Beyond-Top-Secret/product-reviews/B01LTI1VK4/ref=cm_cr_dp_d_srvw_btm?ie=UTF8&amp;reviewerType=all_reviews&amp;sortBy=recent#R10KUM359TQXGP
GRAPHIC NOVEL/ACTIVITIES/COLORING BOOK - https://www.amazon.com/dp/1544047339</t>
  </si>
  <si>
    <t>BAYj2468exI</t>
  </si>
  <si>
    <t>2018 06 10</t>
  </si>
  <si>
    <t>https://youtu.be/a0EhsxQm1wM</t>
  </si>
  <si>
    <t>Alien Protocols  AP &amp; Advanced Contact Protocols Ep. 09 (6 10 18)</t>
  </si>
  <si>
    <t>AP from Alien Protocols joins us to talk about the Advanced Protocols, what he the AP team have discovered both through contact and through people deeply involved with the UFO and advanced physics, and even the nature of reality. We had some great discussions and connected a lot of dots on the way! 
Subscribe to the Alien Protocols YouTube and get involved in the project!! : https://www.youtube.com/channel/UC9Y35rDAXlWJDPN5Ya8VODw 
More Links and Data will be added to the description soon! 
Thanks!</t>
  </si>
  <si>
    <t>a0EhsxQm1wM</t>
  </si>
  <si>
    <t>2018 06 03</t>
  </si>
  <si>
    <t>https://youtu.be/pAOQ78kWcmY</t>
  </si>
  <si>
    <t>Chris Wolford  TTSA, The Nolan Green Experiencer Study, Contact Experiences Ep. 08 (6 3 18)</t>
  </si>
  <si>
    <t>Christopher Wolford is a very active member in the UFO research community. Today he joins us for a fun and informative talk discussing a lot of the recent topics rolling out in the UFO community in regards to TTSA, The Nolan/Green Experiencer study, his own contact experiences, and quite a few other topics that are creating a buzz in the UFO researcher community.</t>
  </si>
  <si>
    <t>pAOQ78kWcmY</t>
  </si>
  <si>
    <t>2018 05 13</t>
  </si>
  <si>
    <t>https://youtu.be/bZ7d_IUlvbE</t>
  </si>
  <si>
    <t>Stanton T. Friedman  UFO Current Events, CE-4 , Roswell, and the Future of Ufology Ep. 07 (5 13 18)</t>
  </si>
  <si>
    <t>A great interview with Stanton T. Friedman covering Current Events, the Betty and Barney Hill case, Roswell, advanced materials and the future of UFO research. Don't miss it and don't forget to subscribe! We wish an excellent retirement. He has done so much for the field of Ufology. An incredible guy.
Follow us! 
Twitter: https://twitter.com/UfoSunday?s=09
Facebook Group: https://www.facebook.com/groups/UFONewsNetwork/
Facebook Community Page: 
https://www.facebook.com/UFO-News-Network-UFONN-193435657919081/</t>
  </si>
  <si>
    <t>bZ7d_IUlvbE</t>
  </si>
  <si>
    <t>2018 05 06</t>
  </si>
  <si>
    <t>https://youtu.be/iEYNkoTtNxE</t>
  </si>
  <si>
    <t>Dr. Irena Scott  70 Years of Lies, Misinformation and cover-up Ep. 06 (5 6 18)</t>
  </si>
  <si>
    <t>Dr Irena Scott has an interesting and unique background. Working for the Defense Intelligence Agency (DIA) at Wright-Patterson Air Force Base and at Battelle Memorial Institute is interestingly a few places that come up in significant UFO history. Her book UFOs Today: 70 Years of Lies, Misinformation and Cover-up is an excellent source of information regarding this interesting and challenging topic! Also look for her upcoming book this June!
PROJECT BLUE BOOK SPECIAL REPORT #14: https://archive.org/details/ProjectBlueBookSpecialReport14
Dr Irena Scott's website: http://irenascott.com
Dr Irena Scott's Book: UFOs Today - 70 Years of Lies, Misinformation and Cover-up: https://www.amazon.com/gp/aw/d/0993492843/ref=pd_aw_fbt_14_img_3?ie=UTF8&amp;psc=1&amp;refRID=2WTXR1AKW001J9QHRR0Q
Follow UFO News Network Sunday:
Twitter: https://twitter.com/UfoSunday?s=09
Facebook Group: https://www.facebook.com/groups/UFONewsNetwork/
Facebook Community Page: 
https://www.facebook.com/UFO-News-Network-UFONN-193435657919081/</t>
  </si>
  <si>
    <t>iEYNkoTtNxE</t>
  </si>
  <si>
    <t>2018 05 02</t>
  </si>
  <si>
    <t>https://youtu.be/Xp_x_07GWM4</t>
  </si>
  <si>
    <t>Paul Dean  AATIP AAWSAP, FOIA, OPREP-3 Ep. 05 (5 2 18)</t>
  </si>
  <si>
    <t>WOW!! Paul Dean helps deliver an explosive episode! Excellent coverage here. AATIP/AAWSAP, FOIA, OPREP-3, and more! 
Paul drops a BOMBSHELL at the end with evidence concerning continued investigations of UFOs after Project Bluebook ended!? Where do I nominate this guy Researcher of The Year? Paul Dean is an absolute threat to UFO secrecy!!!
Paul Dean's Blog: http://ufos-documenting-the-evidence.blogspot.com/?m=1
About OPREP-3 Reports: http://govdocs.rutgers.edu/mil/marines/MCO_3504.2A.pdf
Roger Glassel's Article: http://www.blueblurrylines.com/2018/04/the-aatip-targeting-pod-videos-and.html?m=1
On AATIP/AAWSAP: http://ufos-scientificresearch.blogspot.com.au/?m=1
Reference Book: Clear Intent by Barry Greenwood and Lawrence Fawcett</t>
  </si>
  <si>
    <t>Xp_x_07GWM4</t>
  </si>
  <si>
    <t>2018 04 29</t>
  </si>
  <si>
    <t>https://youtu.be/Vlhr1nmBhS4</t>
  </si>
  <si>
    <t>Dr Joseph Burkes  UFOs, CE-5 Experiences, and The Virtual Experience Hypothesis Ep. 04 (4 29 18)</t>
  </si>
  <si>
    <t>This week on UFO News Network Sundays we are joined by Dr Joseph Burkes; Doctor and Contact Activist. Dr Burkes discusses CE-5, the contact network, and his experiences as a Contact Worker.</t>
  </si>
  <si>
    <t>Vlhr1nmBhS4</t>
  </si>
  <si>
    <t>2018 04 22</t>
  </si>
  <si>
    <t>https://youtu.be/U-bS30NeI8Y</t>
  </si>
  <si>
    <t>Steve Bassett  Disclosure In The Current Political Climate Ep. 03 (4 22 18)</t>
  </si>
  <si>
    <t>This week on UFO News Network Sundays we are joined by Steve Bassett! UFOs, Disclosure, Politics, The Truth Embargo, and More! 
Visit Steve Bassett's Website: https://paradigmresearchgroup.org/wordpress/
Disclosure Film : https://www.disclosure.film/
Follow UFONN! 
Twitter: https://twitter.com/UfoSunday?s=09
Facebook Group: https://www.facebook.com/groups/UFONewsNetwork/
Facebook Community Page: 
https://www.facebook.com/UFO-News-Network-UFONN-193435657919081/</t>
  </si>
  <si>
    <t>U-bS30NeI8Y</t>
  </si>
  <si>
    <t>2018 04 15</t>
  </si>
  <si>
    <t>https://youtu.be/gnVhH1MoNas</t>
  </si>
  <si>
    <t>Dave Beaty  The Nimitz Encounters,  Metamaterial Update (4 15 18)</t>
  </si>
  <si>
    <t>Dave Beaty covers the 2004 Nimitz UFO case and the recently declassified Department of Defense  gun camera footage. 
Paco Chierici Nimitz Article on Fighter Sweep: https://fightersweep.com/1460/x-files-edition/
The link to Dave's since completed movie on the Nimitz case: https://www.youtube.com/watch?v=26vx-EfVD8g&amp;t=13s
Follow and Contact Dave Beaty : 
Email : dbeatydbeaty@yahoo.com 
Dave Beaty's Twitter : (@dave_beaty):https://twitter.com/dave_beaty?s=09
Frank's Metamaterials Article: http://ufopartisan.blogspot.com/2017/12/the-science-behind-pentagon-ufo-study.html
Follow us! 
Twitter: https://twitter.com/UfoSunday?s=09
Facebook: https://www.facebook.com/groups/UFONewsNetwork/</t>
  </si>
  <si>
    <t>gnVhH1MoNas</t>
  </si>
  <si>
    <t>2018 04 07</t>
  </si>
  <si>
    <t>https://youtu.be/rmRUC8pXXmk</t>
  </si>
  <si>
    <t>Grant Cameron  AATIP, TTSA, and Experiencers Ep. 01 (4 8 18)</t>
  </si>
  <si>
    <t>It's here! The UFONN premiere episode! Grant Cameron joins us and talks AATIP, To The Stars Academy, Experiencers, and a vast array of subjects tied into the UFO phenomenon. (We had minor technical difficulties towards the middle. Stick with us!).
Follow us ...
Twitter :https://twitter.com/UfoSunday?s=09
Facebook :https://www.facebook.com/groups/UFONewsNetwork/</t>
  </si>
  <si>
    <t>rmRUC8pXXmk</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</si>
</sst>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3" formatCode="_-* #,##0.00_-;\-* #,##0.00_-;_-* &quot;-&quot;??_-;_-@_-"/>
    <numFmt numFmtId="41" formatCode="_-* #,##0_-;\-* #,##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Arial"/>
      <charset val="134"/>
    </font>
    <font>
      <sz val="11"/>
      <color theme="1"/>
      <name val="Calibri"/>
      <charset val="0"/>
      <scheme val="minor"/>
    </font>
    <font>
      <sz val="11"/>
      <color theme="0"/>
      <name val="Calibri"/>
      <charset val="0"/>
      <scheme val="minor"/>
    </font>
    <font>
      <b/>
      <sz val="11"/>
      <color theme="3"/>
      <name val="Calibri"/>
      <charset val="134"/>
      <scheme val="minor"/>
    </font>
    <font>
      <b/>
      <sz val="11"/>
      <color theme="1"/>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sz val="11"/>
      <color rgb="FFFA7D00"/>
      <name val="Calibri"/>
      <charset val="0"/>
      <scheme val="minor"/>
    </font>
    <font>
      <sz val="11"/>
      <color rgb="FF3F3F76"/>
      <name val="Calibri"/>
      <charset val="0"/>
      <scheme val="minor"/>
    </font>
    <font>
      <b/>
      <sz val="11"/>
      <color rgb="FF3F3F3F"/>
      <name val="Calibri"/>
      <charset val="0"/>
      <scheme val="minor"/>
    </font>
    <font>
      <b/>
      <sz val="11"/>
      <color rgb="FFFA7D00"/>
      <name val="Calibri"/>
      <charset val="0"/>
      <scheme val="minor"/>
    </font>
    <font>
      <sz val="11"/>
      <color rgb="FF9C6500"/>
      <name val="Calibri"/>
      <charset val="0"/>
      <scheme val="minor"/>
    </font>
    <font>
      <sz val="11"/>
      <color rgb="FF9C0006"/>
      <name val="Calibri"/>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12" borderId="0" applyNumberFormat="0" applyBorder="0" applyAlignment="0" applyProtection="0">
      <alignment vertical="center"/>
    </xf>
    <xf numFmtId="0" fontId="9" fillId="0" borderId="0" applyNumberFormat="0" applyFill="0" applyBorder="0" applyAlignment="0" applyProtection="0">
      <alignment vertical="center"/>
    </xf>
    <xf numFmtId="0" fontId="10" fillId="13" borderId="4" applyNumberFormat="0" applyAlignment="0" applyProtection="0">
      <alignment vertical="center"/>
    </xf>
    <xf numFmtId="0" fontId="11" fillId="0" borderId="5" applyNumberFormat="0" applyFill="0" applyAlignment="0" applyProtection="0">
      <alignment vertical="center"/>
    </xf>
    <xf numFmtId="0" fontId="0" fillId="14" borderId="6" applyNumberFormat="0" applyFont="0" applyAlignment="0" applyProtection="0">
      <alignment vertical="center"/>
    </xf>
    <xf numFmtId="0" fontId="5" fillId="10" borderId="0" applyNumberFormat="0" applyBorder="0" applyAlignment="0" applyProtection="0">
      <alignment vertical="center"/>
    </xf>
    <xf numFmtId="0" fontId="12" fillId="0" borderId="0" applyNumberFormat="0" applyFill="0" applyBorder="0" applyAlignment="0" applyProtection="0">
      <alignment vertical="center"/>
    </xf>
    <xf numFmtId="0" fontId="5" fillId="1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7" fillId="0" borderId="2" applyNumberFormat="0" applyFill="0" applyAlignment="0" applyProtection="0">
      <alignment vertical="center"/>
    </xf>
    <xf numFmtId="0" fontId="7" fillId="0" borderId="0" applyNumberFormat="0" applyFill="0" applyBorder="0" applyAlignment="0" applyProtection="0">
      <alignment vertical="center"/>
    </xf>
    <xf numFmtId="0" fontId="18" fillId="20" borderId="8" applyNumberFormat="0" applyAlignment="0" applyProtection="0">
      <alignment vertical="center"/>
    </xf>
    <xf numFmtId="0" fontId="6" fillId="8" borderId="0" applyNumberFormat="0" applyBorder="0" applyAlignment="0" applyProtection="0">
      <alignment vertical="center"/>
    </xf>
    <xf numFmtId="0" fontId="16" fillId="19" borderId="0" applyNumberFormat="0" applyBorder="0" applyAlignment="0" applyProtection="0">
      <alignment vertical="center"/>
    </xf>
    <xf numFmtId="0" fontId="19" fillId="21" borderId="9" applyNumberFormat="0" applyAlignment="0" applyProtection="0">
      <alignment vertical="center"/>
    </xf>
    <xf numFmtId="0" fontId="5" fillId="23" borderId="0" applyNumberFormat="0" applyBorder="0" applyAlignment="0" applyProtection="0">
      <alignment vertical="center"/>
    </xf>
    <xf numFmtId="0" fontId="20" fillId="21" borderId="8" applyNumberFormat="0" applyAlignment="0" applyProtection="0">
      <alignment vertical="center"/>
    </xf>
    <xf numFmtId="0" fontId="17" fillId="0" borderId="7" applyNumberFormat="0" applyFill="0" applyAlignment="0" applyProtection="0">
      <alignment vertical="center"/>
    </xf>
    <xf numFmtId="0" fontId="8" fillId="0" borderId="3" applyNumberFormat="0" applyFill="0" applyAlignment="0" applyProtection="0">
      <alignment vertical="center"/>
    </xf>
    <xf numFmtId="0" fontId="22" fillId="25" borderId="0" applyNumberFormat="0" applyBorder="0" applyAlignment="0" applyProtection="0">
      <alignment vertical="center"/>
    </xf>
    <xf numFmtId="0" fontId="21" fillId="24" borderId="0" applyNumberFormat="0" applyBorder="0" applyAlignment="0" applyProtection="0">
      <alignment vertical="center"/>
    </xf>
    <xf numFmtId="0" fontId="6" fillId="7" borderId="0" applyNumberFormat="0" applyBorder="0" applyAlignment="0" applyProtection="0">
      <alignment vertical="center"/>
    </xf>
    <xf numFmtId="0" fontId="5" fillId="5"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5" fillId="4" borderId="0" applyNumberFormat="0" applyBorder="0" applyAlignment="0" applyProtection="0">
      <alignment vertical="center"/>
    </xf>
    <xf numFmtId="0" fontId="5" fillId="30"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5" fillId="17" borderId="0" applyNumberFormat="0" applyBorder="0" applyAlignment="0" applyProtection="0">
      <alignment vertical="center"/>
    </xf>
    <xf numFmtId="0" fontId="6" fillId="6"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6" fillId="16" borderId="0" applyNumberFormat="0" applyBorder="0" applyAlignment="0" applyProtection="0">
      <alignment vertical="center"/>
    </xf>
    <xf numFmtId="0" fontId="5" fillId="26" borderId="0" applyNumberFormat="0" applyBorder="0" applyAlignment="0" applyProtection="0">
      <alignment vertical="center"/>
    </xf>
    <xf numFmtId="0" fontId="6" fillId="15"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6" fillId="29" borderId="0" applyNumberFormat="0" applyBorder="0" applyAlignment="0" applyProtection="0">
      <alignment vertical="center"/>
    </xf>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V0Quyfo84Is" TargetMode="External"/><Relationship Id="rId81" Type="http://schemas.openxmlformats.org/officeDocument/2006/relationships/hyperlink" Target="https://youtu.be/rmRUC8pXXmk" TargetMode="External"/><Relationship Id="rId80" Type="http://schemas.openxmlformats.org/officeDocument/2006/relationships/hyperlink" Target="https://youtu.be/gnVhH1MoNas" TargetMode="External"/><Relationship Id="rId8" Type="http://schemas.openxmlformats.org/officeDocument/2006/relationships/hyperlink" Target="https://youtu.be/Leio51lRra8" TargetMode="External"/><Relationship Id="rId79" Type="http://schemas.openxmlformats.org/officeDocument/2006/relationships/hyperlink" Target="https://youtu.be/U-bS30NeI8Y" TargetMode="External"/><Relationship Id="rId78" Type="http://schemas.openxmlformats.org/officeDocument/2006/relationships/hyperlink" Target="https://youtu.be/Vlhr1nmBhS4" TargetMode="External"/><Relationship Id="rId77" Type="http://schemas.openxmlformats.org/officeDocument/2006/relationships/hyperlink" Target="https://youtu.be/Xp_x_07GWM4" TargetMode="External"/><Relationship Id="rId76" Type="http://schemas.openxmlformats.org/officeDocument/2006/relationships/hyperlink" Target="https://youtu.be/iEYNkoTtNxE" TargetMode="External"/><Relationship Id="rId75" Type="http://schemas.openxmlformats.org/officeDocument/2006/relationships/hyperlink" Target="https://youtu.be/bZ7d_IUlvbE" TargetMode="External"/><Relationship Id="rId74" Type="http://schemas.openxmlformats.org/officeDocument/2006/relationships/hyperlink" Target="https://youtu.be/pAOQ78kWcmY" TargetMode="External"/><Relationship Id="rId73" Type="http://schemas.openxmlformats.org/officeDocument/2006/relationships/hyperlink" Target="https://youtu.be/a0EhsxQm1wM" TargetMode="External"/><Relationship Id="rId72" Type="http://schemas.openxmlformats.org/officeDocument/2006/relationships/hyperlink" Target="https://youtu.be/BAYj2468exI" TargetMode="External"/><Relationship Id="rId71" Type="http://schemas.openxmlformats.org/officeDocument/2006/relationships/hyperlink" Target="https://youtu.be/xn6yz5VladM" TargetMode="External"/><Relationship Id="rId70" Type="http://schemas.openxmlformats.org/officeDocument/2006/relationships/hyperlink" Target="https://youtu.be/dIqk6YxEgGg" TargetMode="External"/><Relationship Id="rId7" Type="http://schemas.openxmlformats.org/officeDocument/2006/relationships/hyperlink" Target="https://youtu.be/S39-eOJI99w" TargetMode="External"/><Relationship Id="rId69" Type="http://schemas.openxmlformats.org/officeDocument/2006/relationships/hyperlink" Target="https://youtu.be/V8O_tgclTjg" TargetMode="External"/><Relationship Id="rId68" Type="http://schemas.openxmlformats.org/officeDocument/2006/relationships/hyperlink" Target="https://youtu.be/zbRyAd9iXz4" TargetMode="External"/><Relationship Id="rId67" Type="http://schemas.openxmlformats.org/officeDocument/2006/relationships/hyperlink" Target="https://youtu.be/A4bfSDc6POw" TargetMode="External"/><Relationship Id="rId66" Type="http://schemas.openxmlformats.org/officeDocument/2006/relationships/hyperlink" Target="https://youtu.be/gSiF_YHycHA" TargetMode="External"/><Relationship Id="rId65" Type="http://schemas.openxmlformats.org/officeDocument/2006/relationships/hyperlink" Target="https://youtu.be/yf2AbJO65nk" TargetMode="External"/><Relationship Id="rId64" Type="http://schemas.openxmlformats.org/officeDocument/2006/relationships/hyperlink" Target="https://youtu.be/__BeHfFhwuk" TargetMode="External"/><Relationship Id="rId63" Type="http://schemas.openxmlformats.org/officeDocument/2006/relationships/hyperlink" Target="https://youtu.be/m8q_HnyPgZY" TargetMode="External"/><Relationship Id="rId62" Type="http://schemas.openxmlformats.org/officeDocument/2006/relationships/hyperlink" Target="https://youtu.be/UPu0EjN2mOw" TargetMode="External"/><Relationship Id="rId61" Type="http://schemas.openxmlformats.org/officeDocument/2006/relationships/hyperlink" Target="https://youtu.be/Y5Auoenu3LE" TargetMode="External"/><Relationship Id="rId60" Type="http://schemas.openxmlformats.org/officeDocument/2006/relationships/hyperlink" Target="https://youtu.be/GRhY5sdfeBE" TargetMode="External"/><Relationship Id="rId6" Type="http://schemas.openxmlformats.org/officeDocument/2006/relationships/hyperlink" Target="https://youtu.be/IHFA2QSlk0U" TargetMode="External"/><Relationship Id="rId59" Type="http://schemas.openxmlformats.org/officeDocument/2006/relationships/hyperlink" Target="https://youtu.be/GmxPFs40GLs" TargetMode="External"/><Relationship Id="rId58" Type="http://schemas.openxmlformats.org/officeDocument/2006/relationships/hyperlink" Target="https://youtu.be/kYHoH-DHl_s" TargetMode="External"/><Relationship Id="rId57" Type="http://schemas.openxmlformats.org/officeDocument/2006/relationships/hyperlink" Target="https://youtu.be/wf58754jxYw" TargetMode="External"/><Relationship Id="rId56" Type="http://schemas.openxmlformats.org/officeDocument/2006/relationships/hyperlink" Target="https://youtu.be/CvKyHBA4JSk" TargetMode="External"/><Relationship Id="rId55" Type="http://schemas.openxmlformats.org/officeDocument/2006/relationships/hyperlink" Target="https://youtu.be/t0QwUWrHgsA" TargetMode="External"/><Relationship Id="rId54" Type="http://schemas.openxmlformats.org/officeDocument/2006/relationships/hyperlink" Target="https://youtu.be/JLzqTu-hqws" TargetMode="External"/><Relationship Id="rId53" Type="http://schemas.openxmlformats.org/officeDocument/2006/relationships/hyperlink" Target="https://youtu.be/tVkyyg5TmiM" TargetMode="External"/><Relationship Id="rId52" Type="http://schemas.openxmlformats.org/officeDocument/2006/relationships/hyperlink" Target="https://youtu.be/sDj8ThWmxbI" TargetMode="External"/><Relationship Id="rId51" Type="http://schemas.openxmlformats.org/officeDocument/2006/relationships/hyperlink" Target="https://youtu.be/6Muta5x7zNc" TargetMode="External"/><Relationship Id="rId50" Type="http://schemas.openxmlformats.org/officeDocument/2006/relationships/hyperlink" Target="https://youtu.be/8S25zdE13MA" TargetMode="External"/><Relationship Id="rId5" Type="http://schemas.openxmlformats.org/officeDocument/2006/relationships/hyperlink" Target="https://youtu.be/U2ktfG-4wws" TargetMode="External"/><Relationship Id="rId49" Type="http://schemas.openxmlformats.org/officeDocument/2006/relationships/hyperlink" Target="https://youtu.be/stIt0ooe42s" TargetMode="External"/><Relationship Id="rId48" Type="http://schemas.openxmlformats.org/officeDocument/2006/relationships/hyperlink" Target="https://youtu.be/gZbAWvidseM" TargetMode="External"/><Relationship Id="rId47" Type="http://schemas.openxmlformats.org/officeDocument/2006/relationships/hyperlink" Target="https://youtu.be/p_tr_UzwGiI" TargetMode="External"/><Relationship Id="rId46" Type="http://schemas.openxmlformats.org/officeDocument/2006/relationships/hyperlink" Target="https://youtu.be/0FJfrHvwn5o" TargetMode="External"/><Relationship Id="rId45" Type="http://schemas.openxmlformats.org/officeDocument/2006/relationships/hyperlink" Target="https://youtu.be/9U6z_ANBEvQ" TargetMode="External"/><Relationship Id="rId44" Type="http://schemas.openxmlformats.org/officeDocument/2006/relationships/hyperlink" Target="https://youtu.be/gQGMSlWYxBY" TargetMode="External"/><Relationship Id="rId43" Type="http://schemas.openxmlformats.org/officeDocument/2006/relationships/hyperlink" Target="https://youtu.be/6BoJbsrlVVA" TargetMode="External"/><Relationship Id="rId42" Type="http://schemas.openxmlformats.org/officeDocument/2006/relationships/hyperlink" Target="https://youtu.be/Rdhu2DKUSGQ" TargetMode="External"/><Relationship Id="rId41" Type="http://schemas.openxmlformats.org/officeDocument/2006/relationships/hyperlink" Target="https://youtu.be/wpvXK37MwhE" TargetMode="External"/><Relationship Id="rId40" Type="http://schemas.openxmlformats.org/officeDocument/2006/relationships/hyperlink" Target="https://youtu.be/CSXwxRBFeoE" TargetMode="External"/><Relationship Id="rId4" Type="http://schemas.openxmlformats.org/officeDocument/2006/relationships/hyperlink" Target="https://youtu.be/2c88v4p2S7I" TargetMode="External"/><Relationship Id="rId39" Type="http://schemas.openxmlformats.org/officeDocument/2006/relationships/hyperlink" Target="https://youtu.be/hip6Iyd4i7Q" TargetMode="External"/><Relationship Id="rId38" Type="http://schemas.openxmlformats.org/officeDocument/2006/relationships/hyperlink" Target="https://youtu.be/gB6YDhchKUQ" TargetMode="External"/><Relationship Id="rId37" Type="http://schemas.openxmlformats.org/officeDocument/2006/relationships/hyperlink" Target="https://youtu.be/eTgsmX5HlDI" TargetMode="External"/><Relationship Id="rId36" Type="http://schemas.openxmlformats.org/officeDocument/2006/relationships/hyperlink" Target="https://youtu.be/z2bJRSbMDiw" TargetMode="External"/><Relationship Id="rId35" Type="http://schemas.openxmlformats.org/officeDocument/2006/relationships/hyperlink" Target="https://youtu.be/S0CW291q_l4" TargetMode="External"/><Relationship Id="rId34" Type="http://schemas.openxmlformats.org/officeDocument/2006/relationships/hyperlink" Target="https://youtu.be/hVQQsG9TgJM" TargetMode="External"/><Relationship Id="rId33" Type="http://schemas.openxmlformats.org/officeDocument/2006/relationships/hyperlink" Target="https://youtu.be/mPN7uCcv2Rg" TargetMode="External"/><Relationship Id="rId32" Type="http://schemas.openxmlformats.org/officeDocument/2006/relationships/hyperlink" Target="https://youtu.be/imxfXkvYNhk" TargetMode="External"/><Relationship Id="rId31" Type="http://schemas.openxmlformats.org/officeDocument/2006/relationships/hyperlink" Target="https://youtu.be/5yrfyo1VB_g" TargetMode="External"/><Relationship Id="rId30" Type="http://schemas.openxmlformats.org/officeDocument/2006/relationships/hyperlink" Target="https://youtu.be/t2bh7MFQYPI" TargetMode="External"/><Relationship Id="rId3" Type="http://schemas.openxmlformats.org/officeDocument/2006/relationships/hyperlink" Target="https://youtu.be/uGyjJIoK66w" TargetMode="External"/><Relationship Id="rId29" Type="http://schemas.openxmlformats.org/officeDocument/2006/relationships/hyperlink" Target="https://youtu.be/J6FcnxiECis" TargetMode="External"/><Relationship Id="rId28" Type="http://schemas.openxmlformats.org/officeDocument/2006/relationships/hyperlink" Target="https://youtu.be/tw9SO6M5iuQ" TargetMode="External"/><Relationship Id="rId27" Type="http://schemas.openxmlformats.org/officeDocument/2006/relationships/hyperlink" Target="https://youtu.be/MSPl-PaXLTU" TargetMode="External"/><Relationship Id="rId26" Type="http://schemas.openxmlformats.org/officeDocument/2006/relationships/hyperlink" Target="https://youtu.be/mLuyOEz9Fyc" TargetMode="External"/><Relationship Id="rId25" Type="http://schemas.openxmlformats.org/officeDocument/2006/relationships/hyperlink" Target="https://youtu.be/v8CQhUCt7yU" TargetMode="External"/><Relationship Id="rId24" Type="http://schemas.openxmlformats.org/officeDocument/2006/relationships/hyperlink" Target="https://youtu.be/8k0pjBMRA3g" TargetMode="External"/><Relationship Id="rId23" Type="http://schemas.openxmlformats.org/officeDocument/2006/relationships/hyperlink" Target="https://youtu.be/UTuuGuyWhws" TargetMode="External"/><Relationship Id="rId22" Type="http://schemas.openxmlformats.org/officeDocument/2006/relationships/hyperlink" Target="https://youtu.be/vf9PoDlYjcw" TargetMode="External"/><Relationship Id="rId21" Type="http://schemas.openxmlformats.org/officeDocument/2006/relationships/hyperlink" Target="https://youtu.be/OpPIw_OSaNw" TargetMode="External"/><Relationship Id="rId20" Type="http://schemas.openxmlformats.org/officeDocument/2006/relationships/hyperlink" Target="https://youtu.be/_rvwKZ53OBI" TargetMode="External"/><Relationship Id="rId2" Type="http://schemas.openxmlformats.org/officeDocument/2006/relationships/hyperlink" Target="https://files.afu.se/Downloads/Transcriptions/UFO%20News%20Network%20(Stalter%20and%20Hannah)/" TargetMode="External"/><Relationship Id="rId19" Type="http://schemas.openxmlformats.org/officeDocument/2006/relationships/hyperlink" Target="https://youtu.be/BmMOuT34p-w" TargetMode="External"/><Relationship Id="rId18" Type="http://schemas.openxmlformats.org/officeDocument/2006/relationships/hyperlink" Target="https://youtu.be/7IekZCPLNdQ" TargetMode="External"/><Relationship Id="rId17" Type="http://schemas.openxmlformats.org/officeDocument/2006/relationships/hyperlink" Target="https://youtu.be/9GwLEvsr_BA" TargetMode="External"/><Relationship Id="rId16" Type="http://schemas.openxmlformats.org/officeDocument/2006/relationships/hyperlink" Target="https://youtu.be/60NQszmlzBM" TargetMode="External"/><Relationship Id="rId15" Type="http://schemas.openxmlformats.org/officeDocument/2006/relationships/hyperlink" Target="https://youtu.be/OrDOYOSOJHY" TargetMode="External"/><Relationship Id="rId14" Type="http://schemas.openxmlformats.org/officeDocument/2006/relationships/hyperlink" Target="https://youtu.be/daE2XWZprYc" TargetMode="External"/><Relationship Id="rId13" Type="http://schemas.openxmlformats.org/officeDocument/2006/relationships/hyperlink" Target="https://youtu.be/s4RqDSyG6-I" TargetMode="External"/><Relationship Id="rId12" Type="http://schemas.openxmlformats.org/officeDocument/2006/relationships/hyperlink" Target="https://youtu.be/fKLXxAALH0Q" TargetMode="External"/><Relationship Id="rId11" Type="http://schemas.openxmlformats.org/officeDocument/2006/relationships/hyperlink" Target="https://youtu.be/f0A955yCZew" TargetMode="External"/><Relationship Id="rId10" Type="http://schemas.openxmlformats.org/officeDocument/2006/relationships/hyperlink" Target="https://youtu.be/jeXYBiv8Pfs" TargetMode="External"/><Relationship Id="rId1" Type="http://schemas.openxmlformats.org/officeDocument/2006/relationships/hyperlink" Target="https://youtu.be/-QIXeKWdm4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tabSelected="1" workbookViewId="0">
      <selection activeCell="M3" sqref="M3"/>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80" spans="1:13">
      <c r="A2" s="1" t="s">
        <v>12</v>
      </c>
      <c r="B2" s="1" t="s">
        <v>13</v>
      </c>
      <c r="C2" s="4" t="s">
        <v>14</v>
      </c>
      <c r="D2" s="1" t="s">
        <v>15</v>
      </c>
      <c r="E2" s="1" t="s">
        <v>16</v>
      </c>
      <c r="F2" s="4" t="s">
        <v>17</v>
      </c>
      <c r="G2" s="1" t="s">
        <v>18</v>
      </c>
      <c r="H2" s="1" t="s">
        <v>19</v>
      </c>
      <c r="I2" s="1" t="s">
        <v>20</v>
      </c>
      <c r="J2" s="1" t="s">
        <v>21</v>
      </c>
      <c r="K2" s="1" t="s">
        <v>22</v>
      </c>
      <c r="L2" s="1" t="str">
        <f>HYPERLINK("https://files.afu.se/Downloads/Transcripts/UFO%20News%20Network%20(Stalter%20and%20Hannah)/2021 06 26 - UFO News Network Sunday - UFO Report News Update  6 26 2021_-QIXeKWdm4o - transcript (automated).pdf","Transcript Link")</f>
        <v>Transcript Link</v>
      </c>
      <c r="M2" s="2" t="str">
        <f>HYPERLINK("https://files.afu.se/Downloads/Transcripts/UFO%20News%20Network%20(Stalter%20and%20Hannah)/2021 06 26 - UFO News Network Sunday - UFO Report News Update  6 26 2021_-QIXeKWdm4o - transcript (automated).pdf","Transcript Link")</f>
        <v>Transcript Link</v>
      </c>
    </row>
    <row r="3" ht="180" spans="1:13">
      <c r="A3" s="1" t="s">
        <v>23</v>
      </c>
      <c r="B3" s="1" t="s">
        <v>13</v>
      </c>
      <c r="C3" s="4" t="s">
        <v>24</v>
      </c>
      <c r="D3" s="1" t="s">
        <v>25</v>
      </c>
      <c r="E3" s="1" t="s">
        <v>26</v>
      </c>
      <c r="F3" s="4" t="s">
        <v>17</v>
      </c>
      <c r="G3" s="1" t="s">
        <v>18</v>
      </c>
      <c r="H3" s="1" t="s">
        <v>19</v>
      </c>
      <c r="I3" s="1" t="s">
        <v>20</v>
      </c>
      <c r="J3" s="1" t="s">
        <v>27</v>
      </c>
      <c r="K3" s="1" t="s">
        <v>22</v>
      </c>
      <c r="L3" s="1" t="str">
        <f>HYPERLINK("https://files.afu.se/Downloads/Transcripts/UFO%20News%20Network%20(Stalter%20and%20Hannah)/2021 06 19 - UFO News Network Sunday - UFO News Update  6 20 2021_uGyjJIoK66w - transcript (automated).pdf","Transcript Link")</f>
        <v>Transcript Link</v>
      </c>
      <c r="M3" s="5" t="str">
        <f>HYPERLINK("https://files.afu.se/Downloads/Transcripts/UFO%20News%20Network%20(Stalter%20and%20Hannah)/2021 06 19 - UFO News Network Sunday - UFO News Update  6 20 2021_uGyjJIoK66w - transcript (automated).pdf","Transcript Link")</f>
        <v>Transcript Link</v>
      </c>
    </row>
    <row r="4" ht="180" spans="1:13">
      <c r="A4" s="1" t="s">
        <v>28</v>
      </c>
      <c r="B4" s="1" t="s">
        <v>13</v>
      </c>
      <c r="C4" s="4" t="s">
        <v>29</v>
      </c>
      <c r="D4" s="1" t="s">
        <v>30</v>
      </c>
      <c r="E4" s="1" t="s">
        <v>31</v>
      </c>
      <c r="F4" s="4" t="s">
        <v>17</v>
      </c>
      <c r="G4" s="1" t="s">
        <v>18</v>
      </c>
      <c r="H4" s="1" t="s">
        <v>19</v>
      </c>
      <c r="I4" s="1" t="s">
        <v>20</v>
      </c>
      <c r="J4" s="1" t="s">
        <v>32</v>
      </c>
      <c r="K4" s="1" t="s">
        <v>22</v>
      </c>
      <c r="L4" s="1" t="str">
        <f>HYPERLINK("https://files.afu.se/Downloads/Transcripts/UFO%20News%20Network%20(Stalter%20and%20Hannah)/2021 06 13 - UFO News Network Sunday - UFO News Update  6 13 2021_2c88v4p2S7I - transcript (automated).pdf","Transcript Link")</f>
        <v>Transcript Link</v>
      </c>
      <c r="M4" s="2" t="str">
        <f>HYPERLINK("https://files.afu.se/Downloads/Transcripts/UFO%20News%20Network%20(Stalter%20and%20Hannah)/2021 06 13 - UFO News Network Sunday - UFO News Update  6 13 2021_2c88v4p2S7I - transcript (automated).pdf","Transcript Link")</f>
        <v>Transcript Link</v>
      </c>
    </row>
    <row r="5" ht="180" spans="1:13">
      <c r="A5" s="1" t="s">
        <v>33</v>
      </c>
      <c r="B5" s="1" t="s">
        <v>13</v>
      </c>
      <c r="C5" s="4" t="s">
        <v>34</v>
      </c>
      <c r="D5" s="1" t="s">
        <v>35</v>
      </c>
      <c r="E5" s="1" t="s">
        <v>36</v>
      </c>
      <c r="F5" s="4" t="s">
        <v>17</v>
      </c>
      <c r="G5" s="1" t="s">
        <v>18</v>
      </c>
      <c r="H5" s="1" t="s">
        <v>19</v>
      </c>
      <c r="I5" s="1" t="s">
        <v>20</v>
      </c>
      <c r="J5" s="1" t="s">
        <v>37</v>
      </c>
      <c r="K5" s="1" t="s">
        <v>22</v>
      </c>
      <c r="L5" s="1" t="str">
        <f>HYPERLINK("https://files.afu.se/Downloads/Transcripts/UFO%20News%20Network%20(Stalter%20and%20Hannah)/2021 06 07 - UFO News Network Sunday - UFO News Update with Jan Aldrich  6 6 2021_U2ktfG-4wws - transcript (automated).pdf","Transcript Link")</f>
        <v>Transcript Link</v>
      </c>
      <c r="M5" s="2" t="str">
        <f>HYPERLINK("https://files.afu.se/Downloads/Transcripts/UFO%20News%20Network%20(Stalter%20and%20Hannah)/2021 06 07 - UFO News Network Sunday - UFO News Update with Jan Aldrich  6 6 2021_U2ktfG-4wws - transcript (automated).pdf","Transcript Link")</f>
        <v>Transcript Link</v>
      </c>
    </row>
    <row r="6" ht="180" spans="1:13">
      <c r="A6" s="1" t="s">
        <v>38</v>
      </c>
      <c r="B6" s="1" t="s">
        <v>13</v>
      </c>
      <c r="C6" s="4" t="s">
        <v>39</v>
      </c>
      <c r="D6" s="1" t="s">
        <v>40</v>
      </c>
      <c r="E6" s="1" t="s">
        <v>41</v>
      </c>
      <c r="F6" s="4" t="s">
        <v>17</v>
      </c>
      <c r="G6" s="1" t="s">
        <v>18</v>
      </c>
      <c r="H6" s="1" t="s">
        <v>19</v>
      </c>
      <c r="I6" s="1" t="s">
        <v>20</v>
      </c>
      <c r="J6" s="1" t="s">
        <v>42</v>
      </c>
      <c r="K6" s="1" t="s">
        <v>22</v>
      </c>
      <c r="L6" s="1" t="str">
        <f>HYPERLINK("https://files.afu.se/Downloads/Transcripts/UFO%20News%20Network%20(Stalter%20and%20Hannah)/2021 05 23 - UFO News Network Sunday - UFO News Update  5 23 2021_IHFA2QSlk0U - transcript (automated).pdf","Transcript Link")</f>
        <v>Transcript Link</v>
      </c>
      <c r="M6" s="2" t="str">
        <f>HYPERLINK("https://files.afu.se/Downloads/Transcripts/UFO%20News%20Network%20(Stalter%20and%20Hannah)/2021 05 23 - UFO News Network Sunday - UFO News Update  5 23 2021_IHFA2QSlk0U - transcript (automated).pdf","Transcript Link")</f>
        <v>Transcript Link</v>
      </c>
    </row>
    <row r="7" ht="180" spans="1:13">
      <c r="A7" s="1" t="s">
        <v>43</v>
      </c>
      <c r="B7" s="1" t="s">
        <v>13</v>
      </c>
      <c r="C7" s="4" t="s">
        <v>44</v>
      </c>
      <c r="D7" s="1" t="s">
        <v>45</v>
      </c>
      <c r="E7" s="1" t="s">
        <v>46</v>
      </c>
      <c r="F7" s="4" t="s">
        <v>17</v>
      </c>
      <c r="G7" s="1" t="s">
        <v>18</v>
      </c>
      <c r="H7" s="1" t="s">
        <v>19</v>
      </c>
      <c r="I7" s="1" t="s">
        <v>20</v>
      </c>
      <c r="J7" s="1" t="s">
        <v>47</v>
      </c>
      <c r="K7" s="1" t="s">
        <v>22</v>
      </c>
      <c r="L7" s="1" t="str">
        <f>HYPERLINK("https://files.afu.se/Downloads/Transcripts/UFO%20News%20Network%20(Stalter%20and%20Hannah)/2021 05 09 - UFO News Network Sunday - UFO News Update  5 9 2021_S39-eOJI99w - transcript (automated).pdf","Transcript Link")</f>
        <v>Transcript Link</v>
      </c>
      <c r="M7" s="2" t="str">
        <f>HYPERLINK("https://files.afu.se/Downloads/Transcripts/UFO%20News%20Network%20(Stalter%20and%20Hannah)/2021 05 09 - UFO News Network Sunday - UFO News Update  5 9 2021_S39-eOJI99w - transcript (automated).pdf","Transcript Link")</f>
        <v>Transcript Link</v>
      </c>
    </row>
    <row r="8" ht="180" spans="1:13">
      <c r="A8" s="1" t="s">
        <v>48</v>
      </c>
      <c r="B8" s="1" t="s">
        <v>13</v>
      </c>
      <c r="C8" s="4" t="s">
        <v>49</v>
      </c>
      <c r="D8" s="1" t="s">
        <v>50</v>
      </c>
      <c r="E8" s="1" t="s">
        <v>51</v>
      </c>
      <c r="F8" s="4" t="s">
        <v>17</v>
      </c>
      <c r="G8" s="1" t="s">
        <v>18</v>
      </c>
      <c r="H8" s="1" t="s">
        <v>19</v>
      </c>
      <c r="I8" s="1" t="s">
        <v>20</v>
      </c>
      <c r="J8" s="1" t="s">
        <v>52</v>
      </c>
      <c r="K8" s="1" t="s">
        <v>22</v>
      </c>
      <c r="L8" s="1" t="str">
        <f>HYPERLINK("https://files.afu.se/Downloads/Transcripts/UFO%20News%20Network%20(Stalter%20and%20Hannah)/2021 05 01 - UFO News Network Sunday - Kathleen Marden  5 1 2021_Leio51lRra8 - transcript (automated).pdf","Transcript Link")</f>
        <v>Transcript Link</v>
      </c>
      <c r="M8" s="2" t="str">
        <f>HYPERLINK("https://files.afu.se/Downloads/Transcripts/UFO%20News%20Network%20(Stalter%20and%20Hannah)/2021 05 01 - UFO News Network Sunday - Kathleen Marden  5 1 2021_Leio51lRra8 - transcript (automated).pdf","Transcript Link")</f>
        <v>Transcript Link</v>
      </c>
    </row>
    <row r="9" ht="180" spans="1:13">
      <c r="A9" s="1" t="s">
        <v>53</v>
      </c>
      <c r="B9" s="1" t="s">
        <v>13</v>
      </c>
      <c r="C9" s="4" t="s">
        <v>54</v>
      </c>
      <c r="D9" s="1" t="s">
        <v>55</v>
      </c>
      <c r="E9" s="1" t="s">
        <v>56</v>
      </c>
      <c r="F9" s="4" t="s">
        <v>17</v>
      </c>
      <c r="G9" s="1" t="s">
        <v>18</v>
      </c>
      <c r="H9" s="1" t="s">
        <v>19</v>
      </c>
      <c r="I9" s="1" t="s">
        <v>20</v>
      </c>
      <c r="J9" s="1" t="s">
        <v>57</v>
      </c>
      <c r="K9" s="1" t="s">
        <v>22</v>
      </c>
      <c r="L9" s="1" t="str">
        <f>HYPERLINK("https://files.afu.se/Downloads/Transcripts/UFO%20News%20Network%20(Stalter%20and%20Hannah)/2021 04 19 - UFO News Network Sunday - UFO News Update  4 18 2021_V0Quyfo84Is - transcript (automated).pdf","Transcript Link")</f>
        <v>Transcript Link</v>
      </c>
      <c r="M9" s="2" t="str">
        <f>HYPERLINK("https://files.afu.se/Downloads/Transcripts/UFO%20News%20Network%20(Stalter%20and%20Hannah)/2021 04 19 - UFO News Network Sunday - UFO News Update  4 18 2021_V0Quyfo84Is - transcript (automated).pdf","Transcript Link")</f>
        <v>Transcript Link</v>
      </c>
    </row>
    <row r="10" ht="180"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HYPERLINK("https://files.afu.se/Downloads/Transcripts/UFO%20News%20Network%20(Stalter%20and%20Hannah)/2021 03 29 - UFO News Network Sunday - UFO News Update  3 28 2021_jeXYBiv8Pfs - transcript (automated).pdf","Transcript Link")</f>
        <v>Transcript Link</v>
      </c>
      <c r="M10" s="2" t="str">
        <f>HYPERLINK("https://files.afu.se/Downloads/Transcripts/UFO%20News%20Network%20(Stalter%20and%20Hannah)/2021 03 29 - UFO News Network Sunday - UFO News Update  3 28 2021_jeXYBiv8Pfs - transcript (automated).pdf","Transcript Link")</f>
        <v>Transcript Link</v>
      </c>
    </row>
    <row r="11" ht="18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HYPERLINK("https://files.afu.se/Downloads/Transcripts/UFO%20News%20Network%20(Stalter%20and%20Hannah)/2021 03 06 - UFO News Network Sunday - Tony Bragalia 3 6 2021_f0A955yCZew - transcript (automated).pdf","Transcript Link")</f>
        <v>Transcript Link</v>
      </c>
      <c r="M11" s="2" t="str">
        <f>HYPERLINK("https://files.afu.se/Downloads/Transcripts/UFO%20News%20Network%20(Stalter%20and%20Hannah)/2021 03 06 - UFO News Network Sunday - Tony Bragalia 3 6 2021_f0A955yCZew - transcript (automated).pdf","Transcript Link")</f>
        <v>Transcript Link</v>
      </c>
    </row>
    <row r="12" ht="180"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HYPERLINK("https://files.afu.se/Downloads/Transcripts/UFO%20News%20Network%20(Stalter%20and%20Hannah)/2021 02 14 - UFO News Network Sunday - UFO Debris Update  2 14 2021_fKLXxAALH0Q - transcript (automated).pdf","Transcript Link")</f>
        <v>Transcript Link</v>
      </c>
      <c r="M12" s="2" t="str">
        <f>HYPERLINK("https://files.afu.se/Downloads/Transcripts/UFO%20News%20Network%20(Stalter%20and%20Hannah)/2021 02 14 - UFO News Network Sunday - UFO Debris Update  2 14 2021_fKLXxAALH0Q - transcript (automated).pdf","Transcript Link")</f>
        <v>Transcript Link</v>
      </c>
    </row>
    <row r="13" ht="180"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HYPERLINK("https://files.afu.se/Downloads/Transcripts/UFO%20News%20Network%20(Stalter%20and%20Hannah)/2021 01 10 - UFO News Network Sunday - UFO News Update with Steve Bassett  1 9 2021_s4RqDSyG6-I - transcript (automated).pdf","Transcript Link")</f>
        <v>Transcript Link</v>
      </c>
      <c r="M13" s="2" t="str">
        <f>HYPERLINK("https://files.afu.se/Downloads/Transcripts/UFO%20News%20Network%20(Stalter%20and%20Hannah)/2021 01 10 - UFO News Network Sunday - UFO News Update with Steve Bassett  1 9 2021_s4RqDSyG6-I - transcript (automated).pdf","Transcript Link")</f>
        <v>Transcript Link</v>
      </c>
    </row>
    <row r="14" ht="180"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HYPERLINK("https://files.afu.se/Downloads/Transcripts/UFO%20News%20Network%20(Stalter%20and%20Hannah)/2020 12 28 - UFO News Network Sunday - UFO News Update 12 27 2020_daE2XWZprYc - transcript (automated).pdf","Transcript Link")</f>
        <v>Transcript Link</v>
      </c>
      <c r="M14" s="2" t="str">
        <f>HYPERLINK("https://files.afu.se/Downloads/Transcripts/UFO%20News%20Network%20(Stalter%20and%20Hannah)/2020 12 28 - UFO News Network Sunday - UFO News Update 12 27 2020_daE2XWZprYc - transcript (automated).pdf","Transcript Link")</f>
        <v>Transcript Link</v>
      </c>
    </row>
    <row r="15" ht="180"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HYPERLINK("https://files.afu.se/Downloads/Transcripts/UFO%20News%20Network%20(Stalter%20and%20Hannah)/2020 12 13 - UFO News Network Sunday - Victor Viggiani  12 13 2020_OrDOYOSOJHY - transcript (automated).pdf","Transcript Link")</f>
        <v>Transcript Link</v>
      </c>
      <c r="M15" s="2" t="str">
        <f>HYPERLINK("https://files.afu.se/Downloads/Transcripts/UFO%20News%20Network%20(Stalter%20and%20Hannah)/2020 12 13 - UFO News Network Sunday - Victor Viggiani  12 13 2020_OrDOYOSOJHY - transcript (automated).pdf","Transcript Link")</f>
        <v>Transcript Link</v>
      </c>
    </row>
    <row r="16" ht="180"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HYPERLINK("https://files.afu.se/Downloads/Transcripts/UFO%20News%20Network%20(Stalter%20and%20Hannah)/2020 12 09 - UFO News Network Sunday - Franc Milburn  12 9 2020_60NQszmlzBM - transcript (automated).pdf","Transcript Link")</f>
        <v>Transcript Link</v>
      </c>
      <c r="M16" s="2" t="str">
        <f>HYPERLINK("https://files.afu.se/Downloads/Transcripts/UFO%20News%20Network%20(Stalter%20and%20Hannah)/2020 12 09 - UFO News Network Sunday - Franc Milburn  12 9 2020_60NQszmlzBM - transcript (automated).pdf","Transcript Link")</f>
        <v>Transcript Link</v>
      </c>
    </row>
    <row r="17" ht="180"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HYPERLINK("https://files.afu.se/Downloads/Transcripts/UFO%20News%20Network%20(Stalter%20and%20Hannah)/2020 12 07 - UFO News Network Sunday - UFO News Update  12 6 2020_9GwLEvsr_BA - transcript (automated).pdf","Transcript Link")</f>
        <v>Transcript Link</v>
      </c>
      <c r="M17" s="2" t="str">
        <f>HYPERLINK("https://files.afu.se/Downloads/Transcripts/UFO%20News%20Network%20(Stalter%20and%20Hannah)/2020 12 07 - UFO News Network Sunday - UFO News Update  12 6 2020_9GwLEvsr_BA - transcript (automated).pdf","Transcript Link")</f>
        <v>Transcript Link</v>
      </c>
    </row>
    <row r="18" ht="180"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HYPERLINK("https://files.afu.se/Downloads/Transcripts/UFO%20News%20Network%20(Stalter%20and%20Hannah)/2020 11 07 - UFO News Network Sunday - Tom Whitmore  11 7 2020_7IekZCPLNdQ - transcript (automated).pdf","Transcript Link")</f>
        <v>Transcript Link</v>
      </c>
      <c r="M18" s="2" t="str">
        <f>HYPERLINK("https://files.afu.se/Downloads/Transcripts/UFO%20News%20Network%20(Stalter%20and%20Hannah)/2020 11 07 - UFO News Network Sunday - Tom Whitmore  11 7 2020_7IekZCPLNdQ - transcript (automated).pdf","Transcript Link")</f>
        <v>Transcript Link</v>
      </c>
    </row>
    <row r="19" ht="180"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HYPERLINK("https://files.afu.se/Downloads/Transcripts/UFO%20News%20Network%20(Stalter%20and%20Hannah)/2020 10 31 - UFO News Network Sunday - Cheryl Costa  10 31 2020_BmMOuT34p-w - transcript (automated).pdf","Transcript Link")</f>
        <v>Transcript Link</v>
      </c>
      <c r="M19" s="2" t="str">
        <f>HYPERLINK("https://files.afu.se/Downloads/Transcripts/UFO%20News%20Network%20(Stalter%20and%20Hannah)/2020 10 31 - UFO News Network Sunday - Cheryl Costa  10 31 2020_BmMOuT34p-w - transcript (automated).pdf","Transcript Link")</f>
        <v>Transcript Link</v>
      </c>
    </row>
    <row r="20" ht="180"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HYPERLINK("https://files.afu.se/Downloads/Transcripts/UFO%20News%20Network%20(Stalter%20and%20Hannah)/2020 10 30 - UFO News Network Sunday - Alejandro Rojas  10 30 2020__rvwKZ53OBI - transcript (automated).pdf","Transcript Link")</f>
        <v>Transcript Link</v>
      </c>
      <c r="M20" s="2" t="str">
        <f>HYPERLINK("https://files.afu.se/Downloads/Transcripts/UFO%20News%20Network%20(Stalter%20and%20Hannah)/2020 10 30 - UFO News Network Sunday - Alejandro Rojas  10 30 2020__rvwKZ53OBI - transcript (automated).pdf","Transcript Link")</f>
        <v>Transcript Link</v>
      </c>
    </row>
    <row r="21" ht="180"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HYPERLINK("https://files.afu.se/Downloads/Transcripts/UFO%20News%20Network%20(Stalter%20and%20Hannah)/2020 09 27 - UFO News Network Sunday - UFO News Update with Steve Bassett and Tom Whitmore  9 27 2020_OpPIw_OSaNw - transcript (automated).pdf","Transcript Link")</f>
        <v>Transcript Link</v>
      </c>
      <c r="M21" s="2" t="str">
        <f>HYPERLINK("https://files.afu.se/Downloads/Transcripts/UFO%20News%20Network%20(Stalter%20and%20Hannah)/2020 09 27 - UFO News Network Sunday - UFO News Update with Steve Bassett and Tom Whitmore  9 27 2020_OpPIw_OSaNw - transcript (automated).pdf","Transcript Link")</f>
        <v>Transcript Link</v>
      </c>
    </row>
    <row r="22" ht="180"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HYPERLINK("https://files.afu.se/Downloads/Transcripts/UFO%20News%20Network%20(Stalter%20and%20Hannah)/2020 08 16 - UFO News Network Sunday - UFO News Update  8 16 2020_vf9PoDlYjcw - transcript (automated).pdf","Transcript Link")</f>
        <v>Transcript Link</v>
      </c>
      <c r="M22" s="2" t="str">
        <f>HYPERLINK("https://files.afu.se/Downloads/Transcripts/UFO%20News%20Network%20(Stalter%20and%20Hannah)/2020 08 16 - UFO News Network Sunday - UFO News Update  8 16 2020_vf9PoDlYjcw - transcript (automated).pdf","Transcript Link")</f>
        <v>Transcript Link</v>
      </c>
    </row>
    <row r="23" ht="180"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HYPERLINK("https://files.afu.se/Downloads/Transcripts/UFO%20News%20Network%20(Stalter%20and%20Hannah)/2020 08 02 - UFO News Network Sunday - UFO News Update  8 2 2020_UTuuGuyWhws - transcript (automated).pdf","Transcript Link")</f>
        <v>Transcript Link</v>
      </c>
      <c r="M23" s="2" t="str">
        <f>HYPERLINK("https://files.afu.se/Downloads/Transcripts/UFO%20News%20Network%20(Stalter%20and%20Hannah)/2020 08 02 - UFO News Network Sunday - UFO News Update  8 2 2020_UTuuGuyWhws - transcript (automated).pdf","Transcript Link")</f>
        <v>Transcript Link</v>
      </c>
    </row>
    <row r="24" ht="180"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HYPERLINK("https://files.afu.se/Downloads/Transcripts/UFO%20News%20Network%20(Stalter%20and%20Hannah)/2020 07 26 - UFO News Network Sunday - UFO News Update  7 26 2020_8k0pjBMRA3g - transcript (automated).pdf","Transcript Link")</f>
        <v>Transcript Link</v>
      </c>
      <c r="M24" s="2" t="str">
        <f>HYPERLINK("https://files.afu.se/Downloads/Transcripts/UFO%20News%20Network%20(Stalter%20and%20Hannah)/2020 07 26 - UFO News Network Sunday - UFO News Update  7 26 2020_8k0pjBMRA3g - transcript (automated).pdf","Transcript Link")</f>
        <v>Transcript Link</v>
      </c>
    </row>
    <row r="25" ht="18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HYPERLINK("https://files.afu.se/Downloads/Transcripts/UFO%20News%20Network%20(Stalter%20and%20Hannah)/2020 07 13 - UFO News Network Sunday - UFO News Update  7 12 2020_v8CQhUCt7yU - transcript (automated).pdf","Transcript Link")</f>
        <v>Transcript Link</v>
      </c>
      <c r="M25" s="2" t="str">
        <f>HYPERLINK("https://files.afu.se/Downloads/Transcripts/UFO%20News%20Network%20(Stalter%20and%20Hannah)/2020 07 13 - UFO News Network Sunday - UFO News Update  7 12 2020_v8CQhUCt7yU - transcript (automated).pdf","Transcript Link")</f>
        <v>Transcript Link</v>
      </c>
    </row>
    <row r="26" ht="180"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HYPERLINK("https://files.afu.se/Downloads/Transcripts/UFO%20News%20Network%20(Stalter%20and%20Hannah)/2020 07 01 - UFO News Network Sunday - News Update  7 1 2020_mLuyOEz9Fyc - transcript (automated).pdf","Transcript Link")</f>
        <v>Transcript Link</v>
      </c>
      <c r="M26" s="2" t="str">
        <f>HYPERLINK("https://files.afu.se/Downloads/Transcripts/UFO%20News%20Network%20(Stalter%20and%20Hannah)/2020 07 01 - UFO News Network Sunday - News Update  7 1 2020_mLuyOEz9Fyc - transcript (automated).pdf","Transcript Link")</f>
        <v>Transcript Link</v>
      </c>
    </row>
    <row r="27" ht="180"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HYPERLINK("https://files.afu.se/Downloads/Transcripts/UFO%20News%20Network%20(Stalter%20and%20Hannah)/2020 06 22 - UFO News Network Sunday - News Update  6 22 2020_MSPl-PaXLTU - transcript (automated).pdf","Transcript Link")</f>
        <v>Transcript Link</v>
      </c>
      <c r="M27" s="2" t="str">
        <f>HYPERLINK("https://files.afu.se/Downloads/Transcripts/UFO%20News%20Network%20(Stalter%20and%20Hannah)/2020 06 22 - UFO News Network Sunday - News Update  6 22 2020_MSPl-PaXLTU - transcript (automated).pdf","Transcript Link")</f>
        <v>Transcript Link</v>
      </c>
    </row>
    <row r="28" ht="180"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HYPERLINK("https://files.afu.se/Downloads/Transcripts/UFO%20News%20Network%20(Stalter%20and%20Hannah)/2020 05 28 - UFO News Network Sunday - News Update  5 27 2020_tw9SO6M5iuQ - transcript (automated).pdf","Transcript Link")</f>
        <v>Transcript Link</v>
      </c>
      <c r="M28" s="2" t="str">
        <f>HYPERLINK("https://files.afu.se/Downloads/Transcripts/UFO%20News%20Network%20(Stalter%20and%20Hannah)/2020 05 28 - UFO News Network Sunday - News Update  5 27 2020_tw9SO6M5iuQ - transcript (automated).pdf","Transcript Link")</f>
        <v>Transcript Link</v>
      </c>
    </row>
    <row r="29" ht="270"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HYPERLINK("https://files.afu.se/Downloads/Transcripts/UFO%20News%20Network%20(Stalter%20and%20Hannah)/2020 05 04 - UFO News Network Sunday - Essential News Update  5 4 2020_J6FcnxiECis - transcript (automated).pdf","Transcript Link")</f>
        <v>Transcript Link</v>
      </c>
      <c r="M29" s="2" t="str">
        <f>HYPERLINK("https://files.afu.se/Downloads/Transcripts/UFO%20News%20Network%20(Stalter%20and%20Hannah)/2020 05 04 - UFO News Network Sunday - Essential News Update  5 4 2020_J6FcnxiECis - transcript (automated).pdf","Transcript Link")</f>
        <v>Transcript Link</v>
      </c>
    </row>
    <row r="30" ht="180"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HYPERLINK("https://files.afu.se/Downloads/Transcripts/UFO%20News%20Network%20(Stalter%20and%20Hannah)/2020 04 27 - UFO News Network Sunday - Spring UFO Panel  4 25 2020_t2bh7MFQYPI - transcript (automated).pdf","Transcript Link")</f>
        <v>Transcript Link</v>
      </c>
      <c r="M30" s="2" t="str">
        <f>HYPERLINK("https://files.afu.se/Downloads/Transcripts/UFO%20News%20Network%20(Stalter%20and%20Hannah)/2020 04 27 - UFO News Network Sunday - Spring UFO Panel  4 25 2020_t2bh7MFQYPI - transcript (automated).pdf","Transcript Link")</f>
        <v>Transcript Link</v>
      </c>
    </row>
    <row r="31" ht="180"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HYPERLINK("https://files.afu.se/Downloads/Transcripts/UFO%20News%20Network%20(Stalter%20and%20Hannah)/2020 04 16 - UFO News Network Sunday - Stefan Verstappen  4-15-2020_5yrfyo1VB_g - transcript (automated).pdf","Transcript Link")</f>
        <v>Transcript Link</v>
      </c>
      <c r="M31" s="2" t="str">
        <f>HYPERLINK("https://files.afu.se/Downloads/Transcripts/UFO%20News%20Network%20(Stalter%20and%20Hannah)/2020 04 16 - UFO News Network Sunday - Stefan Verstappen  4-15-2020_5yrfyo1VB_g - transcript (automated).pdf","Transcript Link")</f>
        <v>Transcript Link</v>
      </c>
    </row>
    <row r="32" ht="180"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HYPERLINK("https://files.afu.se/Downloads/Transcripts/UFO%20News%20Network%20(Stalter%20and%20Hannah)/2020 04 05 - UFO News Network Sunday - US Navy  UFOs = Grave Damage_imxfXkvYNhk - transcript (automated).pdf","Transcript Link")</f>
        <v>Transcript Link</v>
      </c>
      <c r="M32" s="2" t="str">
        <f>HYPERLINK("https://files.afu.se/Downloads/Transcripts/UFO%20News%20Network%20(Stalter%20and%20Hannah)/2020 04 05 - UFO News Network Sunday - US Navy  UFOs = Grave Damage_imxfXkvYNhk - transcript (automated).pdf","Transcript Link")</f>
        <v>Transcript Link</v>
      </c>
    </row>
    <row r="33" ht="180" spans="1:13">
      <c r="A33" s="1" t="s">
        <v>168</v>
      </c>
      <c r="B33" s="1" t="s">
        <v>13</v>
      </c>
      <c r="C33" s="4" t="s">
        <v>173</v>
      </c>
      <c r="D33" s="1" t="s">
        <v>174</v>
      </c>
      <c r="E33" s="1" t="s">
        <v>175</v>
      </c>
      <c r="F33" s="4" t="s">
        <v>17</v>
      </c>
      <c r="G33" s="1" t="s">
        <v>18</v>
      </c>
      <c r="H33" s="1" t="s">
        <v>19</v>
      </c>
      <c r="I33" s="1" t="s">
        <v>20</v>
      </c>
      <c r="J33" s="1" t="s">
        <v>176</v>
      </c>
      <c r="K33" s="1" t="s">
        <v>22</v>
      </c>
      <c r="L33" s="1" t="str">
        <f>HYPERLINK("https://files.afu.se/Downloads/Transcripts/UFO%20News%20Network%20(Stalter%20and%20Hannah)/2020 04 05 - UFO News Network Sunday - Paul Dean  Ballistic Missile Early Warning System &amp; UFOs ETs  4 4 2020_mPN7uCcv2Rg - transcript (automated).pdf","Transcript Link")</f>
        <v>Transcript Link</v>
      </c>
      <c r="M33" s="2" t="str">
        <f>HYPERLINK("https://files.afu.se/Downloads/Transcripts/UFO%20News%20Network%20(Stalter%20and%20Hannah)/2020 04 05 - UFO News Network Sunday - Paul Dean  Ballistic Missile Early Warning System &amp; UFOs ETs  4 4 2020_mPN7uCcv2Rg - transcript (automated).pdf","Transcript Link")</f>
        <v>Transcript Link</v>
      </c>
    </row>
    <row r="34" ht="180"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HYPERLINK("https://files.afu.se/Downloads/Transcripts/UFO%20News%20Network%20(Stalter%20and%20Hannah)/2020 03 15 - UFO News Network Sunday - UFOs  Where Do They Come From  Where Do They Go   3 13 2020_hVQQsG9TgJM - transcript (automated).pdf","Transcript Link")</f>
        <v>Transcript Link</v>
      </c>
      <c r="M34" s="2" t="str">
        <f>HYPERLINK("https://files.afu.se/Downloads/Transcripts/UFO%20News%20Network%20(Stalter%20and%20Hannah)/2020 03 15 - UFO News Network Sunday - UFOs  Where Do They Come From  Where Do They Go   3 13 2020_hVQQsG9TgJM - transcript (automated).pdf","Transcript Link")</f>
        <v>Transcript Link</v>
      </c>
    </row>
    <row r="35" ht="180"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HYPERLINK("https://files.afu.se/Downloads/Transcripts/UFO%20News%20Network%20(Stalter%20and%20Hannah)/2020 03 03 - UFO News Network Sunday - Daymond Steer 3 2 2020_S0CW291q_l4 - transcript (automated).pdf","Transcript Link")</f>
        <v>Transcript Link</v>
      </c>
      <c r="M35" s="2" t="str">
        <f>HYPERLINK("https://files.afu.se/Downloads/Transcripts/UFO%20News%20Network%20(Stalter%20and%20Hannah)/2020 03 03 - UFO News Network Sunday - Daymond Steer 3 2 2020_S0CW291q_l4 - transcript (automated).pdf","Transcript Link")</f>
        <v>Transcript Link</v>
      </c>
    </row>
    <row r="36" ht="180"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HYPERLINK("https://files.afu.se/Downloads/Transcripts/UFO%20News%20Network%20(Stalter%20and%20Hannah)/2020 03 02 - UFO News Network Sunday - Alien Autopsy Film Debate  3 1 2020_z2bJRSbMDiw - transcript (automated).pdf","Transcript Link")</f>
        <v>Transcript Link</v>
      </c>
      <c r="M36" s="2" t="str">
        <f>HYPERLINK("https://files.afu.se/Downloads/Transcripts/UFO%20News%20Network%20(Stalter%20and%20Hannah)/2020 03 02 - UFO News Network Sunday - Alien Autopsy Film Debate  3 1 2020_z2bJRSbMDiw - transcript (automated).pdf","Transcript Link")</f>
        <v>Transcript Link</v>
      </c>
    </row>
    <row r="37" ht="180"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HYPERLINK("https://files.afu.se/Downloads/Transcripts/UFO%20News%20Network%20(Stalter%20and%20Hannah)/2020 02 21 - UFO News Network Sunday - UFO News Update  2 21 2020_eTgsmX5HlDI - transcript (automated).pdf","Transcript Link")</f>
        <v>Transcript Link</v>
      </c>
      <c r="M37" s="2" t="str">
        <f>HYPERLINK("https://files.afu.se/Downloads/Transcripts/UFO%20News%20Network%20(Stalter%20and%20Hannah)/2020 02 21 - UFO News Network Sunday - UFO News Update  2 21 2020_eTgsmX5HlDI - transcript (automated).pdf","Transcript Link")</f>
        <v>Transcript Link</v>
      </c>
    </row>
    <row r="38" ht="180"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HYPERLINK("https://files.afu.se/Downloads/Transcripts/UFO%20News%20Network%20(Stalter%20and%20Hannah)/2020 02 14 - UFO News Network Sunday - Tom Bowden 2 14 2020_gB6YDhchKUQ - transcript (automated).pdf","Transcript Link")</f>
        <v>Transcript Link</v>
      </c>
      <c r="M38" s="2" t="str">
        <f>HYPERLINK("https://files.afu.se/Downloads/Transcripts/UFO%20News%20Network%20(Stalter%20and%20Hannah)/2020 02 14 - UFO News Network Sunday - Tom Bowden 2 14 2020_gB6YDhchKUQ - transcript (automated).pdf","Transcript Link")</f>
        <v>Transcript Link</v>
      </c>
    </row>
    <row r="39" ht="180"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HYPERLINK("https://files.afu.se/Downloads/Transcripts/UFO%20News%20Network%20(Stalter%20and%20Hannah)/2020 02 09 - UFO News Network Sunday - Steve Hudgeons 2 9 2020_hip6Iyd4i7Q - transcript (automated).pdf","Transcript Link")</f>
        <v>Transcript Link</v>
      </c>
      <c r="M39" s="2" t="str">
        <f>HYPERLINK("https://files.afu.se/Downloads/Transcripts/UFO%20News%20Network%20(Stalter%20and%20Hannah)/2020 02 09 - UFO News Network Sunday - Steve Hudgeons 2 9 2020_hip6Iyd4i7Q - transcript (automated).pdf","Transcript Link")</f>
        <v>Transcript Link</v>
      </c>
    </row>
    <row r="40" ht="180"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HYPERLINK("https://files.afu.se/Downloads/Transcripts/UFO%20News%20Network%20(Stalter%20and%20Hannah)/2020 01 24 - UFO News Network Sunday - Tom Whitmore  1 23 2020_CSXwxRBFeoE - transcript (automated).pdf","Transcript Link")</f>
        <v>Transcript Link</v>
      </c>
      <c r="M40" s="2" t="str">
        <f>HYPERLINK("https://files.afu.se/Downloads/Transcripts/UFO%20News%20Network%20(Stalter%20and%20Hannah)/2020 01 24 - UFO News Network Sunday - Tom Whitmore  1 23 2020_CSXwxRBFeoE - transcript (automated).pdf","Transcript Link")</f>
        <v>Transcript Link</v>
      </c>
    </row>
    <row r="41" ht="180" spans="1:13">
      <c r="A41" s="1" t="s">
        <v>212</v>
      </c>
      <c r="B41" s="1" t="s">
        <v>13</v>
      </c>
      <c r="C41" s="4" t="s">
        <v>213</v>
      </c>
      <c r="D41" s="1" t="s">
        <v>214</v>
      </c>
      <c r="E41" s="1" t="s">
        <v>215</v>
      </c>
      <c r="F41" s="4" t="s">
        <v>17</v>
      </c>
      <c r="G41" s="1" t="s">
        <v>18</v>
      </c>
      <c r="H41" s="1" t="s">
        <v>19</v>
      </c>
      <c r="I41" s="1" t="s">
        <v>20</v>
      </c>
      <c r="J41" s="1" t="s">
        <v>216</v>
      </c>
      <c r="K41" s="1" t="s">
        <v>22</v>
      </c>
      <c r="L41" s="1" t="str">
        <f>HYPERLINK("https://files.afu.se/Downloads/Transcripts/UFO%20News%20Network%20(Stalter%20and%20Hannah)/2020 01 12 - UFO News Network Sunday - Erik Stitt 1 12 2020_wpvXK37MwhE - transcript (automated).pdf","Transcript Link")</f>
        <v>Transcript Link</v>
      </c>
      <c r="M41" s="2" t="str">
        <f>HYPERLINK("https://files.afu.se/Downloads/Transcripts/UFO%20News%20Network%20(Stalter%20and%20Hannah)/2020 01 12 - UFO News Network Sunday - Erik Stitt 1 12 2020_wpvXK37MwhE - transcript (automated).pdf","Transcript Link")</f>
        <v>Transcript Link</v>
      </c>
    </row>
    <row r="42" ht="180" spans="1:13">
      <c r="A42" s="1" t="s">
        <v>217</v>
      </c>
      <c r="B42" s="1" t="s">
        <v>13</v>
      </c>
      <c r="C42" s="4" t="s">
        <v>218</v>
      </c>
      <c r="D42" s="1" t="s">
        <v>219</v>
      </c>
      <c r="E42" s="1" t="s">
        <v>220</v>
      </c>
      <c r="F42" s="4" t="s">
        <v>17</v>
      </c>
      <c r="G42" s="1" t="s">
        <v>18</v>
      </c>
      <c r="H42" s="1" t="s">
        <v>19</v>
      </c>
      <c r="I42" s="1" t="s">
        <v>20</v>
      </c>
      <c r="J42" s="1" t="s">
        <v>221</v>
      </c>
      <c r="K42" s="1" t="s">
        <v>22</v>
      </c>
      <c r="L42" s="1" t="str">
        <f>HYPERLINK("https://files.afu.se/Downloads/Transcripts/UFO%20News%20Network%20(Stalter%20and%20Hannah)/2020 01 05 - UFO News Network Sunday - Jonathan Dover  Navajo Nations Ranger  1 5 2020_Rdhu2DKUSGQ - transcript (automated).pdf","Transcript Link")</f>
        <v>Transcript Link</v>
      </c>
      <c r="M42" s="2" t="str">
        <f>HYPERLINK("https://files.afu.se/Downloads/Transcripts/UFO%20News%20Network%20(Stalter%20and%20Hannah)/2020 01 05 - UFO News Network Sunday - Jonathan Dover  Navajo Nations Ranger  1 5 2020_Rdhu2DKUSGQ - transcript (automated).pdf","Transcript Link")</f>
        <v>Transcript Link</v>
      </c>
    </row>
    <row r="43" ht="180" spans="1:13">
      <c r="A43" s="1" t="s">
        <v>222</v>
      </c>
      <c r="B43" s="1" t="s">
        <v>13</v>
      </c>
      <c r="C43" s="4" t="s">
        <v>223</v>
      </c>
      <c r="D43" s="1" t="s">
        <v>224</v>
      </c>
      <c r="E43" s="1" t="s">
        <v>225</v>
      </c>
      <c r="F43" s="4" t="s">
        <v>17</v>
      </c>
      <c r="G43" s="1" t="s">
        <v>18</v>
      </c>
      <c r="H43" s="1" t="s">
        <v>19</v>
      </c>
      <c r="I43" s="1" t="s">
        <v>20</v>
      </c>
      <c r="J43" s="1" t="s">
        <v>226</v>
      </c>
      <c r="K43" s="1" t="s">
        <v>22</v>
      </c>
      <c r="L43" s="1" t="str">
        <f>HYPERLINK("https://files.afu.se/Downloads/Transcripts/UFO%20News%20Network%20(Stalter%20and%20Hannah)/2019 12 18 - UFO News Network Sunday - Paco Chierici  12 17 2019_6BoJbsrlVVA - transcript (automated).pdf","Transcript Link")</f>
        <v>Transcript Link</v>
      </c>
      <c r="M43" s="2" t="str">
        <f>HYPERLINK("https://files.afu.se/Downloads/Transcripts/UFO%20News%20Network%20(Stalter%20and%20Hannah)/2019 12 18 - UFO News Network Sunday - Paco Chierici  12 17 2019_6BoJbsrlVVA - transcript (automated).pdf","Transcript Link")</f>
        <v>Transcript Link</v>
      </c>
    </row>
    <row r="44" ht="180" spans="1:13">
      <c r="A44" s="1" t="s">
        <v>227</v>
      </c>
      <c r="B44" s="1" t="s">
        <v>13</v>
      </c>
      <c r="C44" s="4" t="s">
        <v>228</v>
      </c>
      <c r="D44" s="1" t="s">
        <v>229</v>
      </c>
      <c r="E44" s="1" t="s">
        <v>230</v>
      </c>
      <c r="F44" s="4" t="s">
        <v>17</v>
      </c>
      <c r="G44" s="1" t="s">
        <v>18</v>
      </c>
      <c r="H44" s="1" t="s">
        <v>19</v>
      </c>
      <c r="I44" s="1" t="s">
        <v>20</v>
      </c>
      <c r="J44" s="1" t="s">
        <v>231</v>
      </c>
      <c r="K44" s="1" t="s">
        <v>22</v>
      </c>
      <c r="L44" s="1" t="str">
        <f>HYPERLINK("https://files.afu.se/Downloads/Transcripts/UFO%20News%20Network%20(Stalter%20and%20Hannah)/2019 12 16 - UFO News Network Sunday - Jan Aldrich &amp; Paul Dean  12 15 2019_gQGMSlWYxBY - transcript (automated).pdf","Transcript Link")</f>
        <v>Transcript Link</v>
      </c>
      <c r="M44" s="2" t="str">
        <f>HYPERLINK("https://files.afu.se/Downloads/Transcripts/UFO%20News%20Network%20(Stalter%20and%20Hannah)/2019 12 16 - UFO News Network Sunday - Jan Aldrich &amp; Paul Dean  12 15 2019_gQGMSlWYxBY - transcript (automated).pdf","Transcript Link")</f>
        <v>Transcript Link</v>
      </c>
    </row>
    <row r="45" ht="180" spans="1:13">
      <c r="A45" s="1" t="s">
        <v>232</v>
      </c>
      <c r="B45" s="1" t="s">
        <v>13</v>
      </c>
      <c r="C45" s="4" t="s">
        <v>233</v>
      </c>
      <c r="D45" s="1" t="s">
        <v>234</v>
      </c>
      <c r="E45" s="1" t="s">
        <v>235</v>
      </c>
      <c r="F45" s="4" t="s">
        <v>17</v>
      </c>
      <c r="G45" s="1" t="s">
        <v>18</v>
      </c>
      <c r="H45" s="1" t="s">
        <v>19</v>
      </c>
      <c r="I45" s="1" t="s">
        <v>20</v>
      </c>
      <c r="J45" s="1" t="s">
        <v>236</v>
      </c>
      <c r="K45" s="1" t="s">
        <v>22</v>
      </c>
      <c r="L45" s="1" t="str">
        <f>HYPERLINK("https://files.afu.se/Downloads/Transcripts/UFO%20News%20Network%20(Stalter%20and%20Hannah)/2019 12 09 - UFO News Network Sunday - Phoenix MUFON Boot Camp 12 8 2019_9U6z_ANBEvQ - transcript (automated).pdf","Transcript Link")</f>
        <v>Transcript Link</v>
      </c>
      <c r="M45" s="2" t="str">
        <f>HYPERLINK("https://files.afu.se/Downloads/Transcripts/UFO%20News%20Network%20(Stalter%20and%20Hannah)/2019 12 09 - UFO News Network Sunday - Phoenix MUFON Boot Camp 12 8 2019_9U6z_ANBEvQ - transcript (automated).pdf","Transcript Link")</f>
        <v>Transcript Link</v>
      </c>
    </row>
    <row r="46" ht="180" spans="1:13">
      <c r="A46" s="1" t="s">
        <v>237</v>
      </c>
      <c r="B46" s="1" t="s">
        <v>13</v>
      </c>
      <c r="C46" s="4" t="s">
        <v>238</v>
      </c>
      <c r="D46" s="1" t="s">
        <v>239</v>
      </c>
      <c r="E46" s="1" t="s">
        <v>240</v>
      </c>
      <c r="F46" s="4" t="s">
        <v>17</v>
      </c>
      <c r="G46" s="1" t="s">
        <v>18</v>
      </c>
      <c r="H46" s="1" t="s">
        <v>19</v>
      </c>
      <c r="I46" s="1" t="s">
        <v>20</v>
      </c>
      <c r="J46" s="1" t="s">
        <v>241</v>
      </c>
      <c r="K46" s="1" t="s">
        <v>22</v>
      </c>
      <c r="L46" s="1" t="str">
        <f>HYPERLINK("https://files.afu.se/Downloads/Transcripts/UFO%20News%20Network%20(Stalter%20and%20Hannah)/2019 12 01 - UFO News Network Sunday - 2019  The UFO Year In Review  12 1 2019_0FJfrHvwn5o - transcript (automated).pdf","Transcript Link")</f>
        <v>Transcript Link</v>
      </c>
      <c r="M46" s="2" t="str">
        <f>HYPERLINK("https://files.afu.se/Downloads/Transcripts/UFO%20News%20Network%20(Stalter%20and%20Hannah)/2019 12 01 - UFO News Network Sunday - 2019  The UFO Year In Review  12 1 2019_0FJfrHvwn5o - transcript (automated).pdf","Transcript Link")</f>
        <v>Transcript Link</v>
      </c>
    </row>
    <row r="47" ht="180" spans="1:13">
      <c r="A47" s="1" t="s">
        <v>242</v>
      </c>
      <c r="B47" s="1" t="s">
        <v>13</v>
      </c>
      <c r="C47" s="4" t="s">
        <v>243</v>
      </c>
      <c r="D47" s="1" t="s">
        <v>244</v>
      </c>
      <c r="E47" s="1" t="s">
        <v>245</v>
      </c>
      <c r="F47" s="4" t="s">
        <v>17</v>
      </c>
      <c r="G47" s="1" t="s">
        <v>18</v>
      </c>
      <c r="H47" s="1" t="s">
        <v>19</v>
      </c>
      <c r="I47" s="1" t="s">
        <v>20</v>
      </c>
      <c r="J47" s="1" t="s">
        <v>246</v>
      </c>
      <c r="K47" s="1" t="s">
        <v>22</v>
      </c>
      <c r="L47" s="1" t="str">
        <f>HYPERLINK("https://files.afu.se/Downloads/Transcripts/UFO%20News%20Network%20(Stalter%20and%20Hannah)/2019 11 21 - UFO News Network Sunday - The MADAR Project 11 20 2019_p_tr_UzwGiI - transcript (automated).pdf","Transcript Link")</f>
        <v>Transcript Link</v>
      </c>
      <c r="M47" s="2" t="str">
        <f>HYPERLINK("https://files.afu.se/Downloads/Transcripts/UFO%20News%20Network%20(Stalter%20and%20Hannah)/2019 11 21 - UFO News Network Sunday - The MADAR Project 11 20 2019_p_tr_UzwGiI - transcript (automated).pdf","Transcript Link")</f>
        <v>Transcript Link</v>
      </c>
    </row>
    <row r="48" ht="180" spans="1:13">
      <c r="A48" s="1" t="s">
        <v>247</v>
      </c>
      <c r="B48" s="1" t="s">
        <v>13</v>
      </c>
      <c r="C48" s="4" t="s">
        <v>248</v>
      </c>
      <c r="D48" s="1" t="s">
        <v>249</v>
      </c>
      <c r="E48" s="1" t="s">
        <v>250</v>
      </c>
      <c r="F48" s="4" t="s">
        <v>17</v>
      </c>
      <c r="G48" s="1" t="s">
        <v>18</v>
      </c>
      <c r="H48" s="1" t="s">
        <v>19</v>
      </c>
      <c r="I48" s="1" t="s">
        <v>20</v>
      </c>
      <c r="J48" s="1" t="s">
        <v>251</v>
      </c>
      <c r="K48" s="1" t="s">
        <v>22</v>
      </c>
      <c r="L48" s="1" t="str">
        <f>HYPERLINK("https://files.afu.se/Downloads/Transcripts/UFO%20News%20Network%20(Stalter%20and%20Hannah)/2019 11 17 - UFO News Network Sunday - UFO Gear Roundup Part 3  11 17 2019_gZbAWvidseM - transcript (automated).pdf","Transcript Link")</f>
        <v>Transcript Link</v>
      </c>
      <c r="M48" s="2" t="str">
        <f>HYPERLINK("https://files.afu.se/Downloads/Transcripts/UFO%20News%20Network%20(Stalter%20and%20Hannah)/2019 11 17 - UFO News Network Sunday - UFO Gear Roundup Part 3  11 17 2019_gZbAWvidseM - transcript (automated).pdf","Transcript Link")</f>
        <v>Transcript Link</v>
      </c>
    </row>
    <row r="49" ht="180" spans="1:13">
      <c r="A49" s="1" t="s">
        <v>252</v>
      </c>
      <c r="B49" s="1" t="s">
        <v>13</v>
      </c>
      <c r="C49" s="4" t="s">
        <v>253</v>
      </c>
      <c r="D49" s="1" t="s">
        <v>254</v>
      </c>
      <c r="E49" s="1" t="s">
        <v>255</v>
      </c>
      <c r="F49" s="4" t="s">
        <v>17</v>
      </c>
      <c r="G49" s="1" t="s">
        <v>18</v>
      </c>
      <c r="H49" s="1" t="s">
        <v>19</v>
      </c>
      <c r="I49" s="1" t="s">
        <v>20</v>
      </c>
      <c r="J49" s="1" t="s">
        <v>256</v>
      </c>
      <c r="K49" s="1" t="s">
        <v>22</v>
      </c>
      <c r="L49" s="1" t="str">
        <f>HYPERLINK("https://files.afu.se/Downloads/Transcripts/UFO%20News%20Network%20(Stalter%20and%20Hannah)/2019 11 10 - UFO News Network Sunday - UFO Gear Roundup  Part Two 11 10 2019_stIt0ooe42s - transcript (automated).pdf","Transcript Link")</f>
        <v>Transcript Link</v>
      </c>
      <c r="M49" s="2" t="str">
        <f>HYPERLINK("https://files.afu.se/Downloads/Transcripts/UFO%20News%20Network%20(Stalter%20and%20Hannah)/2019 11 10 - UFO News Network Sunday - UFO Gear Roundup  Part Two 11 10 2019_stIt0ooe42s - transcript (automated).pdf","Transcript Link")</f>
        <v>Transcript Link</v>
      </c>
    </row>
    <row r="50" ht="180" spans="1:13">
      <c r="A50" s="1" t="s">
        <v>257</v>
      </c>
      <c r="B50" s="1" t="s">
        <v>13</v>
      </c>
      <c r="C50" s="4" t="s">
        <v>258</v>
      </c>
      <c r="D50" s="1" t="s">
        <v>259</v>
      </c>
      <c r="E50" s="1" t="s">
        <v>260</v>
      </c>
      <c r="F50" s="4" t="s">
        <v>17</v>
      </c>
      <c r="G50" s="1" t="s">
        <v>18</v>
      </c>
      <c r="H50" s="1" t="s">
        <v>19</v>
      </c>
      <c r="I50" s="1" t="s">
        <v>20</v>
      </c>
      <c r="J50" s="1" t="s">
        <v>261</v>
      </c>
      <c r="K50" s="1" t="s">
        <v>22</v>
      </c>
      <c r="L50" s="1" t="str">
        <f>HYPERLINK("https://files.afu.se/Downloads/Transcripts/UFO%20News%20Network%20(Stalter%20and%20Hannah)/2019 09 10 - UFO News Network Sunday - Zen Benefiel w co-host Chant Hannah  9 10 2019_8S25zdE13MA - transcript (automated).pdf","Transcript Link")</f>
        <v>Transcript Link</v>
      </c>
      <c r="M50" s="2" t="str">
        <f>HYPERLINK("https://files.afu.se/Downloads/Transcripts/UFO%20News%20Network%20(Stalter%20and%20Hannah)/2019 09 10 - UFO News Network Sunday - Zen Benefiel w co-host Chant Hannah  9 10 2019_8S25zdE13MA - transcript (automated).pdf","Transcript Link")</f>
        <v>Transcript Link</v>
      </c>
    </row>
    <row r="51" ht="180" spans="1:13">
      <c r="A51" s="1" t="s">
        <v>262</v>
      </c>
      <c r="B51" s="1" t="s">
        <v>13</v>
      </c>
      <c r="C51" s="4" t="s">
        <v>263</v>
      </c>
      <c r="D51" s="1" t="s">
        <v>264</v>
      </c>
      <c r="E51" s="1" t="s">
        <v>265</v>
      </c>
      <c r="F51" s="4" t="s">
        <v>17</v>
      </c>
      <c r="G51" s="1" t="s">
        <v>18</v>
      </c>
      <c r="H51" s="1" t="s">
        <v>19</v>
      </c>
      <c r="I51" s="1" t="s">
        <v>20</v>
      </c>
      <c r="J51" s="1" t="s">
        <v>266</v>
      </c>
      <c r="K51" s="1" t="s">
        <v>22</v>
      </c>
      <c r="L51" s="1" t="str">
        <f>HYPERLINK("https://files.afu.se/Downloads/Transcripts/UFO%20News%20Network%20(Stalter%20and%20Hannah)/2019 08 23 - UFO News Network Sunday - Phil Mantle w Chant Hannah 8 22 2019_6Muta5x7zNc - transcript (automated).pdf","Transcript Link")</f>
        <v>Transcript Link</v>
      </c>
      <c r="M51" s="2" t="str">
        <f>HYPERLINK("https://files.afu.se/Downloads/Transcripts/UFO%20News%20Network%20(Stalter%20and%20Hannah)/2019 08 23 - UFO News Network Sunday - Phil Mantle w Chant Hannah 8 22 2019_6Muta5x7zNc - transcript (automated).pdf","Transcript Link")</f>
        <v>Transcript Link</v>
      </c>
    </row>
    <row r="52" ht="180" spans="1:13">
      <c r="A52" s="1" t="s">
        <v>267</v>
      </c>
      <c r="B52" s="1" t="s">
        <v>13</v>
      </c>
      <c r="C52" s="4" t="s">
        <v>268</v>
      </c>
      <c r="D52" s="1" t="s">
        <v>269</v>
      </c>
      <c r="E52" s="1" t="s">
        <v>270</v>
      </c>
      <c r="F52" s="4" t="s">
        <v>17</v>
      </c>
      <c r="G52" s="1" t="s">
        <v>18</v>
      </c>
      <c r="H52" s="1" t="s">
        <v>19</v>
      </c>
      <c r="I52" s="1" t="s">
        <v>20</v>
      </c>
      <c r="J52" s="1" t="s">
        <v>271</v>
      </c>
      <c r="K52" s="1" t="s">
        <v>22</v>
      </c>
      <c r="L52" s="1" t="str">
        <f>HYPERLINK("https://files.afu.se/Downloads/Transcripts/UFO%20News%20Network%20(Stalter%20and%20Hannah)/2019 07 21 - UFO News Network Sunday - Unidentified Panel Discussion w Phoenix MUFON   7 21 2019_sDj8ThWmxbI - transcript (automated).pdf","Transcript Link")</f>
        <v>Transcript Link</v>
      </c>
      <c r="M52" s="2" t="str">
        <f>HYPERLINK("https://files.afu.se/Downloads/Transcripts/UFO%20News%20Network%20(Stalter%20and%20Hannah)/2019 07 21 - UFO News Network Sunday - Unidentified Panel Discussion w Phoenix MUFON   7 21 2019_sDj8ThWmxbI - transcript (automated).pdf","Transcript Link")</f>
        <v>Transcript Link</v>
      </c>
    </row>
    <row r="53" ht="180" spans="1:13">
      <c r="A53" s="1" t="s">
        <v>272</v>
      </c>
      <c r="B53" s="1" t="s">
        <v>13</v>
      </c>
      <c r="C53" s="4" t="s">
        <v>273</v>
      </c>
      <c r="D53" s="1" t="s">
        <v>274</v>
      </c>
      <c r="E53" s="1" t="s">
        <v>275</v>
      </c>
      <c r="F53" s="4" t="s">
        <v>17</v>
      </c>
      <c r="G53" s="1" t="s">
        <v>18</v>
      </c>
      <c r="H53" s="1" t="s">
        <v>19</v>
      </c>
      <c r="I53" s="1" t="s">
        <v>20</v>
      </c>
      <c r="J53" s="1" t="s">
        <v>276</v>
      </c>
      <c r="K53" s="1" t="s">
        <v>22</v>
      </c>
      <c r="L53" s="1" t="str">
        <f>HYPERLINK("https://files.afu.se/Downloads/Transcripts/UFO%20News%20Network%20(Stalter%20and%20Hannah)/2019 07 07 - UFO News Network Sunday - Unidentified Superpanel w co-host Chant Hannah  7 7 2019_tVkyyg5TmiM - transcript (automated).pdf","Transcript Link")</f>
        <v>Transcript Link</v>
      </c>
      <c r="M53" s="2" t="str">
        <f>HYPERLINK("https://files.afu.se/Downloads/Transcripts/UFO%20News%20Network%20(Stalter%20and%20Hannah)/2019 07 07 - UFO News Network Sunday - Unidentified Superpanel w co-host Chant Hannah  7 7 2019_tVkyyg5TmiM - transcript (automated).pdf","Transcript Link")</f>
        <v>Transcript Link</v>
      </c>
    </row>
    <row r="54" ht="180" spans="1:13">
      <c r="A54" s="1" t="s">
        <v>277</v>
      </c>
      <c r="B54" s="1" t="s">
        <v>13</v>
      </c>
      <c r="C54" s="4" t="s">
        <v>278</v>
      </c>
      <c r="D54" s="1" t="s">
        <v>279</v>
      </c>
      <c r="E54" s="1" t="s">
        <v>280</v>
      </c>
      <c r="F54" s="4" t="s">
        <v>17</v>
      </c>
      <c r="G54" s="1" t="s">
        <v>18</v>
      </c>
      <c r="H54" s="1" t="s">
        <v>19</v>
      </c>
      <c r="I54" s="1" t="s">
        <v>20</v>
      </c>
      <c r="J54" s="1" t="s">
        <v>281</v>
      </c>
      <c r="K54" s="1" t="s">
        <v>22</v>
      </c>
      <c r="L54" s="1" t="str">
        <f>HYPERLINK("https://files.afu.se/Downloads/Transcripts/UFO%20News%20Network%20(Stalter%20and%20Hannah)/2019 07 02 - UFO News Network Sunday - Dave Beaty w Chant Hannah  7 1 2019_JLzqTu-hqws - transcript (automated).pdf","Transcript Link")</f>
        <v>Transcript Link</v>
      </c>
      <c r="M54" s="2" t="str">
        <f>HYPERLINK("https://files.afu.se/Downloads/Transcripts/UFO%20News%20Network%20(Stalter%20and%20Hannah)/2019 07 02 - UFO News Network Sunday - Dave Beaty w Chant Hannah  7 1 2019_JLzqTu-hqws - transcript (automated).pdf","Transcript Link")</f>
        <v>Transcript Link</v>
      </c>
    </row>
    <row r="55" ht="180" spans="1:13">
      <c r="A55" s="1" t="s">
        <v>282</v>
      </c>
      <c r="B55" s="1" t="s">
        <v>13</v>
      </c>
      <c r="C55" s="4" t="s">
        <v>283</v>
      </c>
      <c r="D55" s="1" t="s">
        <v>284</v>
      </c>
      <c r="E55" s="1" t="s">
        <v>285</v>
      </c>
      <c r="F55" s="4" t="s">
        <v>17</v>
      </c>
      <c r="G55" s="1" t="s">
        <v>18</v>
      </c>
      <c r="H55" s="1" t="s">
        <v>19</v>
      </c>
      <c r="I55" s="1" t="s">
        <v>20</v>
      </c>
      <c r="J55" s="1" t="s">
        <v>286</v>
      </c>
      <c r="K55" s="1" t="s">
        <v>22</v>
      </c>
      <c r="L55" s="1" t="str">
        <f>HYPERLINK("https://files.afu.se/Downloads/Transcripts/UFO%20News%20Network%20(Stalter%20and%20Hannah)/2019 06 03 - UFO News Network Sunday - Unidentified Panel Discussion 6 2 2019_t0QwUWrHgsA - transcript (automated).pdf","Transcript Link")</f>
        <v>Transcript Link</v>
      </c>
      <c r="M55" s="2" t="str">
        <f>HYPERLINK("https://files.afu.se/Downloads/Transcripts/UFO%20News%20Network%20(Stalter%20and%20Hannah)/2019 06 03 - UFO News Network Sunday - Unidentified Panel Discussion 6 2 2019_t0QwUWrHgsA - transcript (automated).pdf","Transcript Link")</f>
        <v>Transcript Link</v>
      </c>
    </row>
    <row r="56" ht="180" spans="1:13">
      <c r="A56" s="1" t="s">
        <v>287</v>
      </c>
      <c r="B56" s="1" t="s">
        <v>13</v>
      </c>
      <c r="C56" s="4" t="s">
        <v>288</v>
      </c>
      <c r="D56" s="1" t="s">
        <v>289</v>
      </c>
      <c r="E56" s="1" t="s">
        <v>290</v>
      </c>
      <c r="F56" s="4" t="s">
        <v>17</v>
      </c>
      <c r="G56" s="1" t="s">
        <v>18</v>
      </c>
      <c r="H56" s="1" t="s">
        <v>19</v>
      </c>
      <c r="I56" s="1" t="s">
        <v>20</v>
      </c>
      <c r="J56" s="1" t="s">
        <v>291</v>
      </c>
      <c r="K56" s="1" t="s">
        <v>22</v>
      </c>
      <c r="L56" s="1" t="str">
        <f>HYPERLINK("https://files.afu.se/Downloads/Transcripts/UFO%20News%20Network%20(Stalter%20and%20Hannah)/2019 05 26 - UFO News Network Sunday - The Nimitz Encounters  5 26 19_CvKyHBA4JSk - transcript (automated).pdf","Transcript Link")</f>
        <v>Transcript Link</v>
      </c>
      <c r="M56" s="2" t="str">
        <f>HYPERLINK("https://files.afu.se/Downloads/Transcripts/UFO%20News%20Network%20(Stalter%20and%20Hannah)/2019 05 26 - UFO News Network Sunday - The Nimitz Encounters  5 26 19_CvKyHBA4JSk - transcript (automated).pdf","Transcript Link")</f>
        <v>Transcript Link</v>
      </c>
    </row>
    <row r="57" ht="180" spans="1:13">
      <c r="A57" s="1" t="s">
        <v>292</v>
      </c>
      <c r="B57" s="1" t="s">
        <v>13</v>
      </c>
      <c r="C57" s="4" t="s">
        <v>293</v>
      </c>
      <c r="D57" s="1" t="s">
        <v>294</v>
      </c>
      <c r="E57" s="1" t="s">
        <v>295</v>
      </c>
      <c r="F57" s="4" t="s">
        <v>17</v>
      </c>
      <c r="G57" s="1" t="s">
        <v>18</v>
      </c>
      <c r="H57" s="1" t="s">
        <v>19</v>
      </c>
      <c r="I57" s="1" t="s">
        <v>20</v>
      </c>
      <c r="J57" s="1" t="s">
        <v>296</v>
      </c>
      <c r="K57" s="1" t="s">
        <v>22</v>
      </c>
      <c r="L57" s="1" t="str">
        <f>HYPERLINK("https://files.afu.se/Downloads/Transcripts/UFO%20News%20Network%20(Stalter%20and%20Hannah)/2019 01 06 - UFO News Network Sunday - Earl Grey, Chief Investigator for California MUFON w Chant Hannah  1 6 19_wf58754jxYw - transcript (automated).pdf","Transcript Link")</f>
        <v>Transcript Link</v>
      </c>
      <c r="M57" s="2" t="str">
        <f>HYPERLINK("https://files.afu.se/Downloads/Transcripts/UFO%20News%20Network%20(Stalter%20and%20Hannah)/2019 01 06 - UFO News Network Sunday - Earl Grey, Chief Investigator for California MUFON w Chant Hannah  1 6 19_wf58754jxYw - transcript (automated).pdf","Transcript Link")</f>
        <v>Transcript Link</v>
      </c>
    </row>
    <row r="58" ht="180" spans="1:13">
      <c r="A58" s="1" t="s">
        <v>297</v>
      </c>
      <c r="B58" s="1" t="s">
        <v>13</v>
      </c>
      <c r="C58" s="4" t="s">
        <v>298</v>
      </c>
      <c r="D58" s="1" t="s">
        <v>299</v>
      </c>
      <c r="E58" s="1" t="s">
        <v>300</v>
      </c>
      <c r="F58" s="4" t="s">
        <v>17</v>
      </c>
      <c r="G58" s="1" t="s">
        <v>18</v>
      </c>
      <c r="H58" s="1" t="s">
        <v>19</v>
      </c>
      <c r="I58" s="1" t="s">
        <v>20</v>
      </c>
      <c r="J58" s="1" t="s">
        <v>301</v>
      </c>
      <c r="K58" s="1" t="s">
        <v>22</v>
      </c>
      <c r="L58" s="1">
        <v>0</v>
      </c>
      <c r="M58" s="2">
        <v>0</v>
      </c>
    </row>
    <row r="59" ht="180" spans="1:13">
      <c r="A59" s="1" t="s">
        <v>302</v>
      </c>
      <c r="B59" s="1" t="s">
        <v>13</v>
      </c>
      <c r="C59" s="4" t="s">
        <v>303</v>
      </c>
      <c r="D59" s="1" t="s">
        <v>304</v>
      </c>
      <c r="E59" s="1" t="s">
        <v>305</v>
      </c>
      <c r="F59" s="4" t="s">
        <v>17</v>
      </c>
      <c r="G59" s="1" t="s">
        <v>18</v>
      </c>
      <c r="H59" s="1" t="s">
        <v>19</v>
      </c>
      <c r="I59" s="1" t="s">
        <v>20</v>
      </c>
      <c r="J59" s="1" t="s">
        <v>306</v>
      </c>
      <c r="K59" s="1" t="s">
        <v>22</v>
      </c>
      <c r="L59" s="1">
        <v>0</v>
      </c>
      <c r="M59" s="2">
        <v>0</v>
      </c>
    </row>
    <row r="60" ht="360" spans="1:13">
      <c r="A60" s="1" t="s">
        <v>307</v>
      </c>
      <c r="B60" s="1" t="s">
        <v>13</v>
      </c>
      <c r="C60" s="4" t="s">
        <v>308</v>
      </c>
      <c r="D60" s="1" t="s">
        <v>309</v>
      </c>
      <c r="E60" s="1" t="s">
        <v>310</v>
      </c>
      <c r="F60" s="4" t="s">
        <v>17</v>
      </c>
      <c r="G60" s="1" t="s">
        <v>18</v>
      </c>
      <c r="H60" s="1" t="s">
        <v>19</v>
      </c>
      <c r="I60" s="1" t="s">
        <v>20</v>
      </c>
      <c r="J60" s="1" t="s">
        <v>311</v>
      </c>
      <c r="K60" s="1" t="s">
        <v>22</v>
      </c>
      <c r="L60" s="1">
        <v>0</v>
      </c>
      <c r="M60" s="2">
        <v>0</v>
      </c>
    </row>
    <row r="61" ht="409.5" spans="1:13">
      <c r="A61" s="1" t="s">
        <v>312</v>
      </c>
      <c r="B61" s="1" t="s">
        <v>13</v>
      </c>
      <c r="C61" s="4" t="s">
        <v>313</v>
      </c>
      <c r="D61" s="1" t="s">
        <v>314</v>
      </c>
      <c r="E61" s="1" t="s">
        <v>315</v>
      </c>
      <c r="F61" s="4" t="s">
        <v>17</v>
      </c>
      <c r="G61" s="1" t="s">
        <v>18</v>
      </c>
      <c r="H61" s="1" t="s">
        <v>19</v>
      </c>
      <c r="I61" s="1" t="s">
        <v>20</v>
      </c>
      <c r="J61" s="1" t="s">
        <v>316</v>
      </c>
      <c r="K61" s="1" t="s">
        <v>22</v>
      </c>
      <c r="L61" s="1">
        <v>0</v>
      </c>
      <c r="M61" s="2">
        <v>0</v>
      </c>
    </row>
    <row r="62" ht="390" spans="1:13">
      <c r="A62" s="1" t="s">
        <v>317</v>
      </c>
      <c r="B62" s="1" t="s">
        <v>13</v>
      </c>
      <c r="C62" s="4" t="s">
        <v>318</v>
      </c>
      <c r="D62" s="1" t="s">
        <v>319</v>
      </c>
      <c r="E62" s="1" t="s">
        <v>320</v>
      </c>
      <c r="F62" s="4" t="s">
        <v>17</v>
      </c>
      <c r="G62" s="1" t="s">
        <v>18</v>
      </c>
      <c r="H62" s="1" t="s">
        <v>19</v>
      </c>
      <c r="I62" s="1" t="s">
        <v>20</v>
      </c>
      <c r="J62" s="1" t="s">
        <v>321</v>
      </c>
      <c r="K62" s="1" t="s">
        <v>22</v>
      </c>
      <c r="L62" s="1" t="str">
        <f>HYPERLINK("https://files.afu.se/Downloads/Transcripts/UFO%20News%20Network%20(Stalter%20and%20Hannah)/2018 11 11 - UFO News Network Sunday - Reinerio Hernandez  FREE Experiencer Research Study Ep.19 (11 11 18)_UPu0EjN2mOw - transcript (automated).pdf","Transcript Link")</f>
        <v>Transcript Link</v>
      </c>
      <c r="M62" s="2" t="str">
        <f>HYPERLINK("https://files.afu.se/Downloads/Transcripts/UFO%20News%20Network%20(Stalter%20and%20Hannah)/2018 11 11 - UFO News Network Sunday - Reinerio Hernandez  FREE Experiencer Research Study Ep.19 (11 11 18)_UPu0EjN2mOw - transcript (automated).pdf","Transcript Link")</f>
        <v>Transcript Link</v>
      </c>
    </row>
    <row r="63" ht="315" spans="1:13">
      <c r="A63" s="1" t="s">
        <v>322</v>
      </c>
      <c r="B63" s="1" t="s">
        <v>13</v>
      </c>
      <c r="C63" s="4" t="s">
        <v>323</v>
      </c>
      <c r="D63" s="1" t="s">
        <v>324</v>
      </c>
      <c r="E63" s="1" t="s">
        <v>325</v>
      </c>
      <c r="F63" s="4" t="s">
        <v>17</v>
      </c>
      <c r="G63" s="1" t="s">
        <v>18</v>
      </c>
      <c r="H63" s="1" t="s">
        <v>19</v>
      </c>
      <c r="I63" s="1" t="s">
        <v>20</v>
      </c>
      <c r="J63" s="1" t="s">
        <v>326</v>
      </c>
      <c r="K63" s="1" t="s">
        <v>22</v>
      </c>
      <c r="L63" s="1" t="str">
        <f>HYPERLINK("https://files.afu.se/Downloads/Transcripts/UFO%20News%20Network%20(Stalter%20and%20Hannah)/2018 10 28 - UFO News Network Sunday - Dr Simeon Hein  Remote Viewing, UFOs, and Metamaterials Ep.18 (10 28 18)_m8q_HnyPgZY - transcript (automated).pdf","Transcript Link")</f>
        <v>Transcript Link</v>
      </c>
      <c r="M63" s="2" t="str">
        <f>HYPERLINK("https://files.afu.se/Downloads/Transcripts/UFO%20News%20Network%20(Stalter%20and%20Hannah)/2018 10 28 - UFO News Network Sunday - Dr Simeon Hein  Remote Viewing, UFOs, and Metamaterials Ep.18 (10 28 18)_m8q_HnyPgZY - transcript (automated).pdf","Transcript Link")</f>
        <v>Transcript Link</v>
      </c>
    </row>
    <row r="64" ht="180" spans="1:13">
      <c r="A64" s="1" t="s">
        <v>327</v>
      </c>
      <c r="B64" s="1" t="s">
        <v>13</v>
      </c>
      <c r="C64" s="4" t="s">
        <v>328</v>
      </c>
      <c r="D64" s="1" t="s">
        <v>329</v>
      </c>
      <c r="E64" s="1" t="s">
        <v>330</v>
      </c>
      <c r="F64" s="4" t="s">
        <v>17</v>
      </c>
      <c r="G64" s="1" t="s">
        <v>18</v>
      </c>
      <c r="H64" s="1" t="s">
        <v>19</v>
      </c>
      <c r="I64" s="1" t="s">
        <v>20</v>
      </c>
      <c r="J64" s="1" t="s">
        <v>331</v>
      </c>
      <c r="K64" s="1" t="s">
        <v>22</v>
      </c>
      <c r="L64" s="1" t="str">
        <f>HYPERLINK("https://files.afu.se/Downloads/Transcripts/UFO%20News%20Network%20(Stalter%20and%20Hannah)/2018 10 14 - UFO News Network Sunday - UFO Roundtable w  Danny Silva, Joe Murgia and Twitter User Jay Ep.17 (10-14-18)___BeHfFhwuk - transcript (automated).pdf","Transcript Link")</f>
        <v>Transcript Link</v>
      </c>
      <c r="M64" s="2" t="str">
        <f>HYPERLINK("https://files.afu.se/Downloads/Transcripts/UFO%20News%20Network%20(Stalter%20and%20Hannah)/2018 10 14 - UFO News Network Sunday - UFO Roundtable w  Danny Silva, Joe Murgia and Twitter User Jay Ep.17 (10-14-18)___BeHfFhwuk - transcript (automated).pdf","Transcript Link")</f>
        <v>Transcript Link</v>
      </c>
    </row>
    <row r="65" ht="180" spans="1:13">
      <c r="A65" s="1" t="s">
        <v>332</v>
      </c>
      <c r="B65" s="1" t="s">
        <v>13</v>
      </c>
      <c r="C65" s="4" t="s">
        <v>333</v>
      </c>
      <c r="D65" s="1" t="s">
        <v>334</v>
      </c>
      <c r="E65" s="1" t="s">
        <v>335</v>
      </c>
      <c r="F65" s="4" t="s">
        <v>17</v>
      </c>
      <c r="G65" s="1" t="s">
        <v>18</v>
      </c>
      <c r="H65" s="1" t="s">
        <v>19</v>
      </c>
      <c r="I65" s="1" t="s">
        <v>20</v>
      </c>
      <c r="J65" s="1" t="s">
        <v>336</v>
      </c>
      <c r="K65" s="1" t="s">
        <v>22</v>
      </c>
      <c r="L65" s="1" t="str">
        <f>HYPERLINK("https://files.afu.se/Downloads/Transcripts/UFO%20News%20Network%20(Stalter%20and%20Hannah)/2018 09 16 - UFO News Network Sunday - Rob Freeman  Making Contact  Be Inspired Ep.16 (9 16 18)_yf2AbJO65nk - transcript (automated).pdf","Transcript Link")</f>
        <v>Transcript Link</v>
      </c>
      <c r="M65" s="2" t="str">
        <f>HYPERLINK("https://files.afu.se/Downloads/Transcripts/UFO%20News%20Network%20(Stalter%20and%20Hannah)/2018 09 16 - UFO News Network Sunday - Rob Freeman  Making Contact  Be Inspired Ep.16 (9 16 18)_yf2AbJO65nk - transcript (automated).pdf","Transcript Link")</f>
        <v>Transcript Link</v>
      </c>
    </row>
    <row r="66" ht="180" spans="1:13">
      <c r="A66" s="1" t="s">
        <v>337</v>
      </c>
      <c r="B66" s="1" t="s">
        <v>13</v>
      </c>
      <c r="C66" s="4" t="s">
        <v>338</v>
      </c>
      <c r="D66" s="1" t="s">
        <v>339</v>
      </c>
      <c r="F66" s="4" t="s">
        <v>17</v>
      </c>
      <c r="G66" s="1" t="s">
        <v>18</v>
      </c>
      <c r="H66" s="1" t="s">
        <v>19</v>
      </c>
      <c r="I66" s="1" t="s">
        <v>20</v>
      </c>
      <c r="J66" s="1" t="s">
        <v>340</v>
      </c>
      <c r="K66" s="1" t="s">
        <v>22</v>
      </c>
      <c r="L66" s="1" t="str">
        <f>HYPERLINK("https://files.afu.se/Downloads/Transcripts/UFO%20News%20Network%20(Stalter%20and%20Hannah)/2018 09 09 - UFO News Network Sunday - Dr. Michael P. Masters  9-9-18 S1 E15_gSiF_YHycHA - transcript (automated).pdf","Transcript Link")</f>
        <v>Transcript Link</v>
      </c>
      <c r="M66" s="2" t="str">
        <f>HYPERLINK("https://files.afu.se/Downloads/Transcripts/UFO%20News%20Network%20(Stalter%20and%20Hannah)/2018 09 09 - UFO News Network Sunday - Dr. Michael P. Masters  9-9-18 S1 E15_gSiF_YHycHA - transcript (automated).pdf","Transcript Link")</f>
        <v>Transcript Link</v>
      </c>
    </row>
    <row r="67" ht="180" spans="1:13">
      <c r="A67" s="1" t="s">
        <v>341</v>
      </c>
      <c r="B67" s="1" t="s">
        <v>13</v>
      </c>
      <c r="C67" s="4" t="s">
        <v>342</v>
      </c>
      <c r="D67" s="1" t="s">
        <v>343</v>
      </c>
      <c r="F67" s="4" t="s">
        <v>17</v>
      </c>
      <c r="G67" s="1" t="s">
        <v>18</v>
      </c>
      <c r="H67" s="1" t="s">
        <v>19</v>
      </c>
      <c r="I67" s="1" t="s">
        <v>20</v>
      </c>
      <c r="J67" s="1" t="s">
        <v>344</v>
      </c>
      <c r="K67" s="1" t="s">
        <v>22</v>
      </c>
      <c r="L67" s="1" t="str">
        <f>HYPERLINK("https://files.afu.se/Downloads/Transcripts/UFO%20News%20Network%20(Stalter%20and%20Hannah)/2018 08 14 - UFO News Network Sunday - Stefan Verstappen  8-14-18 S1 E14_A4bfSDc6POw - transcript (automated).pdf","Transcript Link")</f>
        <v>Transcript Link</v>
      </c>
      <c r="M67" s="2" t="str">
        <f>HYPERLINK("https://files.afu.se/Downloads/Transcripts/UFO%20News%20Network%20(Stalter%20and%20Hannah)/2018 08 14 - UFO News Network Sunday - Stefan Verstappen  8-14-18 S1 E14_A4bfSDc6POw - transcript (automated).pdf","Transcript Link")</f>
        <v>Transcript Link</v>
      </c>
    </row>
    <row r="68" ht="180" spans="1:13">
      <c r="A68" s="1" t="s">
        <v>345</v>
      </c>
      <c r="B68" s="1" t="s">
        <v>13</v>
      </c>
      <c r="C68" s="4" t="s">
        <v>346</v>
      </c>
      <c r="D68" s="1" t="s">
        <v>347</v>
      </c>
      <c r="E68" s="1" t="s">
        <v>348</v>
      </c>
      <c r="F68" s="4" t="s">
        <v>17</v>
      </c>
      <c r="G68" s="1" t="s">
        <v>18</v>
      </c>
      <c r="H68" s="1" t="s">
        <v>19</v>
      </c>
      <c r="I68" s="1" t="s">
        <v>20</v>
      </c>
      <c r="J68" s="1" t="s">
        <v>349</v>
      </c>
      <c r="K68" s="1" t="s">
        <v>22</v>
      </c>
      <c r="L68" s="1">
        <v>0</v>
      </c>
      <c r="M68" s="2">
        <v>0</v>
      </c>
    </row>
    <row r="69" ht="180" spans="1:13">
      <c r="A69" s="1" t="s">
        <v>350</v>
      </c>
      <c r="B69" s="1" t="s">
        <v>13</v>
      </c>
      <c r="C69" s="4" t="s">
        <v>351</v>
      </c>
      <c r="D69" s="1" t="s">
        <v>352</v>
      </c>
      <c r="F69" s="4" t="s">
        <v>17</v>
      </c>
      <c r="G69" s="1" t="s">
        <v>18</v>
      </c>
      <c r="H69" s="1" t="s">
        <v>19</v>
      </c>
      <c r="I69" s="1" t="s">
        <v>20</v>
      </c>
      <c r="J69" s="1" t="s">
        <v>353</v>
      </c>
      <c r="K69" s="1" t="s">
        <v>22</v>
      </c>
      <c r="L69" s="1" t="str">
        <f>HYPERLINK("https://files.afu.se/Downloads/Transcripts/UFO%20News%20Network%20(Stalter%20and%20Hannah)/2018 07 22 - UFO News Network Sunday - Jennifer Stein  7-22-18 S1 E12_V8O_tgclTjg - transcript (automated).pdf","Transcript Link")</f>
        <v>Transcript Link</v>
      </c>
      <c r="M69" s="2" t="str">
        <f>HYPERLINK("https://files.afu.se/Downloads/Transcripts/UFO%20News%20Network%20(Stalter%20and%20Hannah)/2018 07 22 - UFO News Network Sunday - Jennifer Stein  7-22-18 S1 E12_V8O_tgclTjg - transcript (automated).pdf","Transcript Link")</f>
        <v>Transcript Link</v>
      </c>
    </row>
    <row r="70" ht="180" spans="1:13">
      <c r="A70" s="1" t="s">
        <v>350</v>
      </c>
      <c r="B70" s="1" t="s">
        <v>13</v>
      </c>
      <c r="C70" s="4" t="s">
        <v>354</v>
      </c>
      <c r="D70" s="1" t="s">
        <v>352</v>
      </c>
      <c r="F70" s="4" t="s">
        <v>17</v>
      </c>
      <c r="G70" s="1" t="s">
        <v>18</v>
      </c>
      <c r="H70" s="1" t="s">
        <v>19</v>
      </c>
      <c r="I70" s="1" t="s">
        <v>20</v>
      </c>
      <c r="J70" s="1" t="s">
        <v>355</v>
      </c>
      <c r="K70" s="1" t="s">
        <v>22</v>
      </c>
      <c r="L70" s="1" t="str">
        <f>HYPERLINK("https://files.afu.se/Downloads/Transcripts/UFO%20News%20Network%20(Stalter%20and%20Hannah)/2018 07 22 - UFO News Network Sunday - Jennifer Stein  7-22-18 S1 E12_dIqk6YxEgGg - transcript (automated).pdf","Transcript Link")</f>
        <v>Transcript Link</v>
      </c>
      <c r="M70" s="2" t="str">
        <f>HYPERLINK("https://files.afu.se/Downloads/Transcripts/UFO%20News%20Network%20(Stalter%20and%20Hannah)/2018 07 22 - UFO News Network Sunday - Jennifer Stein  7-22-18 S1 E12_dIqk6YxEgGg - transcript (automated).pdf","Transcript Link")</f>
        <v>Transcript Link</v>
      </c>
    </row>
    <row r="71" ht="180" spans="1:13">
      <c r="A71" s="1" t="s">
        <v>356</v>
      </c>
      <c r="B71" s="1" t="s">
        <v>13</v>
      </c>
      <c r="C71" s="4" t="s">
        <v>357</v>
      </c>
      <c r="D71" s="1" t="s">
        <v>358</v>
      </c>
      <c r="E71" s="1" t="s">
        <v>359</v>
      </c>
      <c r="F71" s="4" t="s">
        <v>17</v>
      </c>
      <c r="G71" s="1" t="s">
        <v>18</v>
      </c>
      <c r="H71" s="1" t="s">
        <v>19</v>
      </c>
      <c r="I71" s="1" t="s">
        <v>20</v>
      </c>
      <c r="J71" s="1" t="s">
        <v>360</v>
      </c>
      <c r="K71" s="1" t="s">
        <v>22</v>
      </c>
      <c r="L71" s="1" t="str">
        <f>HYPERLINK("https://files.afu.se/Downloads/Transcripts/UFO%20News%20Network%20(Stalter%20and%20Hannah)/2018 07 12 - UFO News Network Sunday - Professor Kevin Knuth  7-12-18 S1 E11_xn6yz5VladM - transcript (automated).pdf","Transcript Link")</f>
        <v>Transcript Link</v>
      </c>
      <c r="M71" s="2" t="str">
        <f>HYPERLINK("https://files.afu.se/Downloads/Transcripts/UFO%20News%20Network%20(Stalter%20and%20Hannah)/2018 07 12 - UFO News Network Sunday - Professor Kevin Knuth  7-12-18 S1 E11_xn6yz5VladM - transcript (automated).pdf","Transcript Link")</f>
        <v>Transcript Link</v>
      </c>
    </row>
    <row r="72" ht="345" spans="1:13">
      <c r="A72" s="1" t="s">
        <v>361</v>
      </c>
      <c r="B72" s="1" t="s">
        <v>13</v>
      </c>
      <c r="C72" s="4" t="s">
        <v>362</v>
      </c>
      <c r="D72" s="1" t="s">
        <v>363</v>
      </c>
      <c r="E72" s="1" t="s">
        <v>364</v>
      </c>
      <c r="F72" s="4" t="s">
        <v>17</v>
      </c>
      <c r="G72" s="1" t="s">
        <v>18</v>
      </c>
      <c r="H72" s="1" t="s">
        <v>19</v>
      </c>
      <c r="I72" s="1" t="s">
        <v>20</v>
      </c>
      <c r="J72" s="1" t="s">
        <v>365</v>
      </c>
      <c r="K72" s="1" t="s">
        <v>22</v>
      </c>
      <c r="L72" s="1" t="str">
        <f>HYPERLINK("https://files.afu.se/Downloads/Transcripts/UFO%20News%20Network%20(Stalter%20and%20Hannah)/2018 06 24 - UFO News Network Sunday - Dr. Lynne Kitei  The Phoenix Lights Ep. 10 (6 24 18)_BAYj2468exI - transcript (automated).pdf","Transcript Link")</f>
        <v>Transcript Link</v>
      </c>
      <c r="M72" s="2" t="str">
        <f>HYPERLINK("https://files.afu.se/Downloads/Transcripts/UFO%20News%20Network%20(Stalter%20and%20Hannah)/2018 06 24 - UFO News Network Sunday - Dr. Lynne Kitei  The Phoenix Lights Ep. 10 (6 24 18)_BAYj2468exI - transcript (automated).pdf","Transcript Link")</f>
        <v>Transcript Link</v>
      </c>
    </row>
    <row r="73" ht="225" spans="1:13">
      <c r="A73" s="1" t="s">
        <v>366</v>
      </c>
      <c r="B73" s="1" t="s">
        <v>13</v>
      </c>
      <c r="C73" s="4" t="s">
        <v>367</v>
      </c>
      <c r="D73" s="1" t="s">
        <v>368</v>
      </c>
      <c r="E73" s="1" t="s">
        <v>369</v>
      </c>
      <c r="F73" s="4" t="s">
        <v>17</v>
      </c>
      <c r="G73" s="1" t="s">
        <v>18</v>
      </c>
      <c r="H73" s="1" t="s">
        <v>19</v>
      </c>
      <c r="I73" s="1" t="s">
        <v>20</v>
      </c>
      <c r="J73" s="1" t="s">
        <v>370</v>
      </c>
      <c r="K73" s="1" t="s">
        <v>22</v>
      </c>
      <c r="L73" s="1" t="str">
        <f>HYPERLINK("https://files.afu.se/Downloads/Transcripts/UFO%20News%20Network%20(Stalter%20and%20Hannah)/2018 06 10 - UFO News Network Sunday - Alien Protocols  AP &amp; Advanced Contact Protocols Ep. 09 (6 10 18)_a0EhsxQm1wM - transcript (automated).pdf","Transcript Link")</f>
        <v>Transcript Link</v>
      </c>
      <c r="M73" s="2" t="str">
        <f>HYPERLINK("https://files.afu.se/Downloads/Transcripts/UFO%20News%20Network%20(Stalter%20and%20Hannah)/2018 06 10 - UFO News Network Sunday - Alien Protocols  AP &amp; Advanced Contact Protocols Ep. 09 (6 10 18)_a0EhsxQm1wM - transcript (automated).pdf","Transcript Link")</f>
        <v>Transcript Link</v>
      </c>
    </row>
    <row r="74" ht="180" spans="1:13">
      <c r="A74" s="1" t="s">
        <v>371</v>
      </c>
      <c r="B74" s="1" t="s">
        <v>13</v>
      </c>
      <c r="C74" s="4" t="s">
        <v>372</v>
      </c>
      <c r="D74" s="1" t="s">
        <v>373</v>
      </c>
      <c r="E74" s="1" t="s">
        <v>374</v>
      </c>
      <c r="F74" s="4" t="s">
        <v>17</v>
      </c>
      <c r="G74" s="1" t="s">
        <v>18</v>
      </c>
      <c r="H74" s="1" t="s">
        <v>19</v>
      </c>
      <c r="I74" s="1" t="s">
        <v>20</v>
      </c>
      <c r="J74" s="1" t="s">
        <v>375</v>
      </c>
      <c r="K74" s="1" t="s">
        <v>22</v>
      </c>
      <c r="L74" s="1">
        <v>0</v>
      </c>
      <c r="M74" s="2">
        <v>0</v>
      </c>
    </row>
    <row r="75" ht="255" spans="1:13">
      <c r="A75" s="1" t="s">
        <v>376</v>
      </c>
      <c r="B75" s="1" t="s">
        <v>13</v>
      </c>
      <c r="C75" s="4" t="s">
        <v>377</v>
      </c>
      <c r="D75" s="1" t="s">
        <v>378</v>
      </c>
      <c r="E75" s="1" t="s">
        <v>379</v>
      </c>
      <c r="F75" s="4" t="s">
        <v>17</v>
      </c>
      <c r="G75" s="1" t="s">
        <v>18</v>
      </c>
      <c r="H75" s="1" t="s">
        <v>19</v>
      </c>
      <c r="I75" s="1" t="s">
        <v>20</v>
      </c>
      <c r="J75" s="1" t="s">
        <v>380</v>
      </c>
      <c r="K75" s="1" t="s">
        <v>22</v>
      </c>
      <c r="L75" s="1">
        <v>0</v>
      </c>
      <c r="M75" s="2">
        <v>0</v>
      </c>
    </row>
    <row r="76" ht="409.5" spans="1:13">
      <c r="A76" s="1" t="s">
        <v>381</v>
      </c>
      <c r="B76" s="1" t="s">
        <v>13</v>
      </c>
      <c r="C76" s="4" t="s">
        <v>382</v>
      </c>
      <c r="D76" s="1" t="s">
        <v>383</v>
      </c>
      <c r="E76" s="1" t="s">
        <v>384</v>
      </c>
      <c r="F76" s="4" t="s">
        <v>17</v>
      </c>
      <c r="G76" s="1" t="s">
        <v>18</v>
      </c>
      <c r="H76" s="1" t="s">
        <v>19</v>
      </c>
      <c r="I76" s="1" t="s">
        <v>20</v>
      </c>
      <c r="J76" s="1" t="s">
        <v>385</v>
      </c>
      <c r="K76" s="1" t="s">
        <v>22</v>
      </c>
      <c r="L76" s="1" t="str">
        <f>HYPERLINK("https://files.afu.se/Downloads/Transcripts/UFO%20News%20Network%20(Stalter%20and%20Hannah)/2018 05 06 - UFO News Network Sunday - Dr. Irena Scott  70 Years of Lies, Misinformation and cover-up Ep. 06 (5 6 18)_iEYNkoTtNxE - transcript (automated).pdf","Transcript Link")</f>
        <v>Transcript Link</v>
      </c>
      <c r="M76" s="2" t="str">
        <f>HYPERLINK("https://files.afu.se/Downloads/Transcripts/UFO%20News%20Network%20(Stalter%20and%20Hannah)/2018 05 06 - UFO News Network Sunday - Dr. Irena Scott  70 Years of Lies, Misinformation and cover-up Ep. 06 (5 6 18)_iEYNkoTtNxE - transcript (automated).pdf","Transcript Link")</f>
        <v>Transcript Link</v>
      </c>
    </row>
    <row r="77" ht="345" spans="1:13">
      <c r="A77" s="1" t="s">
        <v>386</v>
      </c>
      <c r="B77" s="1" t="s">
        <v>13</v>
      </c>
      <c r="C77" s="4" t="s">
        <v>387</v>
      </c>
      <c r="D77" s="1" t="s">
        <v>388</v>
      </c>
      <c r="E77" s="1" t="s">
        <v>389</v>
      </c>
      <c r="F77" s="4" t="s">
        <v>17</v>
      </c>
      <c r="G77" s="1" t="s">
        <v>18</v>
      </c>
      <c r="H77" s="1" t="s">
        <v>19</v>
      </c>
      <c r="I77" s="1" t="s">
        <v>20</v>
      </c>
      <c r="J77" s="1" t="s">
        <v>390</v>
      </c>
      <c r="K77" s="1" t="s">
        <v>22</v>
      </c>
      <c r="L77" s="1" t="str">
        <f>HYPERLINK("https://files.afu.se/Downloads/Transcripts/UFO%20News%20Network%20(Stalter%20and%20Hannah)/2018 05 02 - UFO News Network Sunday - Paul Dean  AATIP AAWSAP, FOIA, OPREP-3 Ep. 05 (5 2 18)_Xp_x_07GWM4 - transcript (automated).pdf","Transcript Link")</f>
        <v>Transcript Link</v>
      </c>
      <c r="M77" s="2" t="str">
        <f>HYPERLINK("https://files.afu.se/Downloads/Transcripts/UFO%20News%20Network%20(Stalter%20and%20Hannah)/2018 05 02 - UFO News Network Sunday - Paul Dean  AATIP AAWSAP, FOIA, OPREP-3 Ep. 05 (5 2 18)_Xp_x_07GWM4 - transcript (automated).pdf","Transcript Link")</f>
        <v>Transcript Link</v>
      </c>
    </row>
    <row r="78" ht="180" spans="1:13">
      <c r="A78" s="1" t="s">
        <v>391</v>
      </c>
      <c r="B78" s="1" t="s">
        <v>13</v>
      </c>
      <c r="C78" s="4" t="s">
        <v>392</v>
      </c>
      <c r="D78" s="1" t="s">
        <v>393</v>
      </c>
      <c r="E78" s="1" t="s">
        <v>394</v>
      </c>
      <c r="F78" s="4" t="s">
        <v>17</v>
      </c>
      <c r="G78" s="1" t="s">
        <v>18</v>
      </c>
      <c r="H78" s="1" t="s">
        <v>19</v>
      </c>
      <c r="I78" s="1" t="s">
        <v>20</v>
      </c>
      <c r="J78" s="1" t="s">
        <v>395</v>
      </c>
      <c r="K78" s="1" t="s">
        <v>22</v>
      </c>
      <c r="L78" s="1">
        <v>0</v>
      </c>
      <c r="M78" s="2">
        <v>0</v>
      </c>
    </row>
    <row r="79" ht="315" spans="1:13">
      <c r="A79" s="1" t="s">
        <v>396</v>
      </c>
      <c r="B79" s="1" t="s">
        <v>13</v>
      </c>
      <c r="C79" s="4" t="s">
        <v>397</v>
      </c>
      <c r="D79" s="1" t="s">
        <v>398</v>
      </c>
      <c r="E79" s="1" t="s">
        <v>399</v>
      </c>
      <c r="F79" s="4" t="s">
        <v>17</v>
      </c>
      <c r="G79" s="1" t="s">
        <v>18</v>
      </c>
      <c r="H79" s="1" t="s">
        <v>19</v>
      </c>
      <c r="I79" s="1" t="s">
        <v>20</v>
      </c>
      <c r="J79" s="1" t="s">
        <v>400</v>
      </c>
      <c r="K79" s="1" t="s">
        <v>22</v>
      </c>
      <c r="L79" s="1" t="str">
        <f>HYPERLINK("https://files.afu.se/Downloads/Transcripts/UFO%20News%20Network%20(Stalter%20and%20Hannah)/2018 04 22 - UFO News Network Sunday - Steve Bassett  Disclosure In The Current Political Climate Ep. 03 (4 22 18)_U-bS30NeI8Y - transcript (automated).pdf","Transcript Link")</f>
        <v>Transcript Link</v>
      </c>
      <c r="M79" s="2" t="str">
        <f>HYPERLINK("https://files.afu.se/Downloads/Transcripts/UFO%20News%20Network%20(Stalter%20and%20Hannah)/2018 04 22 - UFO News Network Sunday - Steve Bassett  Disclosure In The Current Political Climate Ep. 03 (4 22 18)_U-bS30NeI8Y - transcript (automated).pdf","Transcript Link")</f>
        <v>Transcript Link</v>
      </c>
    </row>
    <row r="80" ht="390" spans="1:13">
      <c r="A80" s="1" t="s">
        <v>401</v>
      </c>
      <c r="B80" s="1" t="s">
        <v>13</v>
      </c>
      <c r="C80" s="4" t="s">
        <v>402</v>
      </c>
      <c r="D80" s="1" t="s">
        <v>403</v>
      </c>
      <c r="E80" s="1" t="s">
        <v>404</v>
      </c>
      <c r="F80" s="4" t="s">
        <v>17</v>
      </c>
      <c r="G80" s="1" t="s">
        <v>18</v>
      </c>
      <c r="H80" s="1" t="s">
        <v>19</v>
      </c>
      <c r="I80" s="1" t="s">
        <v>20</v>
      </c>
      <c r="J80" s="1" t="s">
        <v>405</v>
      </c>
      <c r="K80" s="1" t="s">
        <v>22</v>
      </c>
      <c r="L80" s="1" t="str">
        <f>HYPERLINK("https://files.afu.se/Downloads/Transcripts/UFO%20News%20Network%20(Stalter%20and%20Hannah)/2018 04 15 - UFO News Network Sunday - Dave Beaty  The Nimitz Encounters,  Metamaterial Update (4 15 18)_gnVhH1MoNas - transcript (automated).pdf","Transcript Link")</f>
        <v>Transcript Link</v>
      </c>
      <c r="M80" s="2" t="str">
        <f>HYPERLINK("https://files.afu.se/Downloads/Transcripts/UFO%20News%20Network%20(Stalter%20and%20Hannah)/2018 04 15 - UFO News Network Sunday - Dave Beaty  The Nimitz Encounters,  Metamaterial Update (4 15 18)_gnVhH1MoNas - transcript (automated).pdf","Transcript Link")</f>
        <v>Transcript Link</v>
      </c>
    </row>
    <row r="81" ht="180" spans="1:13">
      <c r="A81" s="1" t="s">
        <v>406</v>
      </c>
      <c r="B81" s="1" t="s">
        <v>13</v>
      </c>
      <c r="C81" s="4" t="s">
        <v>407</v>
      </c>
      <c r="D81" s="1" t="s">
        <v>408</v>
      </c>
      <c r="E81" s="1" t="s">
        <v>409</v>
      </c>
      <c r="F81" s="4" t="s">
        <v>17</v>
      </c>
      <c r="G81" s="1" t="s">
        <v>18</v>
      </c>
      <c r="H81" s="1" t="s">
        <v>19</v>
      </c>
      <c r="I81" s="1" t="s">
        <v>20</v>
      </c>
      <c r="J81" s="1" t="s">
        <v>410</v>
      </c>
      <c r="K81" s="1" t="s">
        <v>22</v>
      </c>
      <c r="L81" s="1" t="str">
        <f>HYPERLINK("https://files.afu.se/Downloads/Transcripts/UFO%20News%20Network%20(Stalter%20and%20Hannah)/2018 04 07 - UFO News Network Sunday - Grant Cameron  AATIP, TTSA, and Experiencers Ep. 01 (4 8 18)_rmRUC8pXXmk - transcript (automated).pdf","Transcript Link")</f>
        <v>Transcript Link</v>
      </c>
      <c r="M81" s="2" t="str">
        <f>HYPERLINK("https://files.afu.se/Downloads/Transcripts/UFO%20News%20Network%20(Stalter%20and%20Hannah)/2018 04 07 - UFO News Network Sunday - Grant Cameron  AATIP, TTSA, and Experiencers Ep. 01 (4 8 18)_rmRUC8pXXmk - transcript (automated).pdf","Transcript Link")</f>
        <v>Transcript Link</v>
      </c>
    </row>
  </sheetData>
  <hyperlinks>
    <hyperlink ref="C2" r:id="rId1" display="https://youtu.be/-QIXeKWdm4o"/>
    <hyperlink ref="F2" r:id="rId2" display="https://files.afu.se/Downloads/Transcripts/UFO%20News%20Network%20(Stalter%20and%20Hannah)/"/>
    <hyperlink ref="C3" r:id="rId3" display="https://youtu.be/uGyjJIoK66w"/>
    <hyperlink ref="F3" r:id="rId2" display="https://files.afu.se/Downloads/Transcripts/UFO%20News%20Network%20(Stalter%20and%20Hannah)/"/>
    <hyperlink ref="C4" r:id="rId4" display="https://youtu.be/2c88v4p2S7I"/>
    <hyperlink ref="F4" r:id="rId2" display="https://files.afu.se/Downloads/Transcripts/UFO%20News%20Network%20(Stalter%20and%20Hannah)/"/>
    <hyperlink ref="C5" r:id="rId5" display="https://youtu.be/U2ktfG-4wws"/>
    <hyperlink ref="F5" r:id="rId2" display="https://files.afu.se/Downloads/Transcripts/UFO%20News%20Network%20(Stalter%20and%20Hannah)/"/>
    <hyperlink ref="C6" r:id="rId6" display="https://youtu.be/IHFA2QSlk0U"/>
    <hyperlink ref="F6" r:id="rId2" display="https://files.afu.se/Downloads/Transcripts/UFO%20News%20Network%20(Stalter%20and%20Hannah)/"/>
    <hyperlink ref="C7" r:id="rId7" display="https://youtu.be/S39-eOJI99w"/>
    <hyperlink ref="F7" r:id="rId2" display="https://files.afu.se/Downloads/Transcripts/UFO%20News%20Network%20(Stalter%20and%20Hannah)/"/>
    <hyperlink ref="C8" r:id="rId8" display="https://youtu.be/Leio51lRra8"/>
    <hyperlink ref="F8" r:id="rId2" display="https://files.afu.se/Downloads/Transcripts/UFO%20News%20Network%20(Stalter%20and%20Hannah)/"/>
    <hyperlink ref="C9" r:id="rId9" display="https://youtu.be/V0Quyfo84Is"/>
    <hyperlink ref="F9" r:id="rId2" display="https://files.afu.se/Downloads/Transcripts/UFO%20News%20Network%20(Stalter%20and%20Hannah)/"/>
    <hyperlink ref="C10" r:id="rId10" display="https://youtu.be/jeXYBiv8Pfs"/>
    <hyperlink ref="F10" r:id="rId2" display="https://files.afu.se/Downloads/Transcripts/UFO%20News%20Network%20(Stalter%20and%20Hannah)/"/>
    <hyperlink ref="C11" r:id="rId11" display="https://youtu.be/f0A955yCZew"/>
    <hyperlink ref="F11" r:id="rId2" display="https://files.afu.se/Downloads/Transcripts/UFO%20News%20Network%20(Stalter%20and%20Hannah)/"/>
    <hyperlink ref="C12" r:id="rId12" display="https://youtu.be/fKLXxAALH0Q"/>
    <hyperlink ref="F12" r:id="rId2" display="https://files.afu.se/Downloads/Transcripts/UFO%20News%20Network%20(Stalter%20and%20Hannah)/"/>
    <hyperlink ref="C13" r:id="rId13" display="https://youtu.be/s4RqDSyG6-I"/>
    <hyperlink ref="F13" r:id="rId2" display="https://files.afu.se/Downloads/Transcripts/UFO%20News%20Network%20(Stalter%20and%20Hannah)/"/>
    <hyperlink ref="C14" r:id="rId14" display="https://youtu.be/daE2XWZprYc"/>
    <hyperlink ref="F14" r:id="rId2" display="https://files.afu.se/Downloads/Transcripts/UFO%20News%20Network%20(Stalter%20and%20Hannah)/"/>
    <hyperlink ref="C15" r:id="rId15" display="https://youtu.be/OrDOYOSOJHY"/>
    <hyperlink ref="F15" r:id="rId2" display="https://files.afu.se/Downloads/Transcripts/UFO%20News%20Network%20(Stalter%20and%20Hannah)/"/>
    <hyperlink ref="C16" r:id="rId16" display="https://youtu.be/60NQszmlzBM"/>
    <hyperlink ref="F16" r:id="rId2" display="https://files.afu.se/Downloads/Transcripts/UFO%20News%20Network%20(Stalter%20and%20Hannah)/"/>
    <hyperlink ref="C17" r:id="rId17" display="https://youtu.be/9GwLEvsr_BA"/>
    <hyperlink ref="F17" r:id="rId2" display="https://files.afu.se/Downloads/Transcripts/UFO%20News%20Network%20(Stalter%20and%20Hannah)/"/>
    <hyperlink ref="C18" r:id="rId18" display="https://youtu.be/7IekZCPLNdQ"/>
    <hyperlink ref="F18" r:id="rId2" display="https://files.afu.se/Downloads/Transcripts/UFO%20News%20Network%20(Stalter%20and%20Hannah)/"/>
    <hyperlink ref="C19" r:id="rId19" display="https://youtu.be/BmMOuT34p-w"/>
    <hyperlink ref="F19" r:id="rId2" display="https://files.afu.se/Downloads/Transcripts/UFO%20News%20Network%20(Stalter%20and%20Hannah)/"/>
    <hyperlink ref="C20" r:id="rId20" display="https://youtu.be/_rvwKZ53OBI"/>
    <hyperlink ref="F20" r:id="rId2" display="https://files.afu.se/Downloads/Transcripts/UFO%20News%20Network%20(Stalter%20and%20Hannah)/"/>
    <hyperlink ref="C21" r:id="rId21" display="https://youtu.be/OpPIw_OSaNw"/>
    <hyperlink ref="F21" r:id="rId2" display="https://files.afu.se/Downloads/Transcripts/UFO%20News%20Network%20(Stalter%20and%20Hannah)/"/>
    <hyperlink ref="C22" r:id="rId22" display="https://youtu.be/vf9PoDlYjcw"/>
    <hyperlink ref="F22" r:id="rId2" display="https://files.afu.se/Downloads/Transcripts/UFO%20News%20Network%20(Stalter%20and%20Hannah)/"/>
    <hyperlink ref="C23" r:id="rId23" display="https://youtu.be/UTuuGuyWhws"/>
    <hyperlink ref="F23" r:id="rId2" display="https://files.afu.se/Downloads/Transcripts/UFO%20News%20Network%20(Stalter%20and%20Hannah)/"/>
    <hyperlink ref="C24" r:id="rId24" display="https://youtu.be/8k0pjBMRA3g"/>
    <hyperlink ref="F24" r:id="rId2" display="https://files.afu.se/Downloads/Transcripts/UFO%20News%20Network%20(Stalter%20and%20Hannah)/"/>
    <hyperlink ref="C25" r:id="rId25" display="https://youtu.be/v8CQhUCt7yU"/>
    <hyperlink ref="F25" r:id="rId2" display="https://files.afu.se/Downloads/Transcripts/UFO%20News%20Network%20(Stalter%20and%20Hannah)/"/>
    <hyperlink ref="C26" r:id="rId26" display="https://youtu.be/mLuyOEz9Fyc"/>
    <hyperlink ref="F26" r:id="rId2" display="https://files.afu.se/Downloads/Transcripts/UFO%20News%20Network%20(Stalter%20and%20Hannah)/"/>
    <hyperlink ref="C27" r:id="rId27" display="https://youtu.be/MSPl-PaXLTU"/>
    <hyperlink ref="F27" r:id="rId2" display="https://files.afu.se/Downloads/Transcripts/UFO%20News%20Network%20(Stalter%20and%20Hannah)/"/>
    <hyperlink ref="C28" r:id="rId28" display="https://youtu.be/tw9SO6M5iuQ"/>
    <hyperlink ref="F28" r:id="rId2" display="https://files.afu.se/Downloads/Transcripts/UFO%20News%20Network%20(Stalter%20and%20Hannah)/"/>
    <hyperlink ref="C29" r:id="rId29" display="https://youtu.be/J6FcnxiECis"/>
    <hyperlink ref="F29" r:id="rId2" display="https://files.afu.se/Downloads/Transcripts/UFO%20News%20Network%20(Stalter%20and%20Hannah)/"/>
    <hyperlink ref="C30" r:id="rId30" display="https://youtu.be/t2bh7MFQYPI"/>
    <hyperlink ref="F30" r:id="rId2" display="https://files.afu.se/Downloads/Transcripts/UFO%20News%20Network%20(Stalter%20and%20Hannah)/"/>
    <hyperlink ref="C31" r:id="rId31" display="https://youtu.be/5yrfyo1VB_g"/>
    <hyperlink ref="F31" r:id="rId2" display="https://files.afu.se/Downloads/Transcripts/UFO%20News%20Network%20(Stalter%20and%20Hannah)/"/>
    <hyperlink ref="C32" r:id="rId32" display="https://youtu.be/imxfXkvYNhk"/>
    <hyperlink ref="F32" r:id="rId2" display="https://files.afu.se/Downloads/Transcripts/UFO%20News%20Network%20(Stalter%20and%20Hannah)/"/>
    <hyperlink ref="C33" r:id="rId33" display="https://youtu.be/mPN7uCcv2Rg"/>
    <hyperlink ref="F33" r:id="rId2" display="https://files.afu.se/Downloads/Transcripts/UFO%20News%20Network%20(Stalter%20and%20Hannah)/"/>
    <hyperlink ref="C34" r:id="rId34" display="https://youtu.be/hVQQsG9TgJM"/>
    <hyperlink ref="F34" r:id="rId2" display="https://files.afu.se/Downloads/Transcripts/UFO%20News%20Network%20(Stalter%20and%20Hannah)/"/>
    <hyperlink ref="C35" r:id="rId35" display="https://youtu.be/S0CW291q_l4"/>
    <hyperlink ref="F35" r:id="rId2" display="https://files.afu.se/Downloads/Transcripts/UFO%20News%20Network%20(Stalter%20and%20Hannah)/"/>
    <hyperlink ref="C36" r:id="rId36" display="https://youtu.be/z2bJRSbMDiw"/>
    <hyperlink ref="F36" r:id="rId2" display="https://files.afu.se/Downloads/Transcripts/UFO%20News%20Network%20(Stalter%20and%20Hannah)/"/>
    <hyperlink ref="C37" r:id="rId37" display="https://youtu.be/eTgsmX5HlDI"/>
    <hyperlink ref="F37" r:id="rId2" display="https://files.afu.se/Downloads/Transcripts/UFO%20News%20Network%20(Stalter%20and%20Hannah)/"/>
    <hyperlink ref="C38" r:id="rId38" display="https://youtu.be/gB6YDhchKUQ"/>
    <hyperlink ref="F38" r:id="rId2" display="https://files.afu.se/Downloads/Transcripts/UFO%20News%20Network%20(Stalter%20and%20Hannah)/"/>
    <hyperlink ref="C39" r:id="rId39" display="https://youtu.be/hip6Iyd4i7Q"/>
    <hyperlink ref="F39" r:id="rId2" display="https://files.afu.se/Downloads/Transcripts/UFO%20News%20Network%20(Stalter%20and%20Hannah)/"/>
    <hyperlink ref="C40" r:id="rId40" display="https://youtu.be/CSXwxRBFeoE"/>
    <hyperlink ref="F40" r:id="rId2" display="https://files.afu.se/Downloads/Transcripts/UFO%20News%20Network%20(Stalter%20and%20Hannah)/"/>
    <hyperlink ref="C41" r:id="rId41" display="https://youtu.be/wpvXK37MwhE"/>
    <hyperlink ref="F41" r:id="rId2" display="https://files.afu.se/Downloads/Transcripts/UFO%20News%20Network%20(Stalter%20and%20Hannah)/"/>
    <hyperlink ref="C42" r:id="rId42" display="https://youtu.be/Rdhu2DKUSGQ"/>
    <hyperlink ref="F42" r:id="rId2" display="https://files.afu.se/Downloads/Transcripts/UFO%20News%20Network%20(Stalter%20and%20Hannah)/"/>
    <hyperlink ref="C43" r:id="rId43" display="https://youtu.be/6BoJbsrlVVA"/>
    <hyperlink ref="F43" r:id="rId2" display="https://files.afu.se/Downloads/Transcripts/UFO%20News%20Network%20(Stalter%20and%20Hannah)/"/>
    <hyperlink ref="C44" r:id="rId44" display="https://youtu.be/gQGMSlWYxBY"/>
    <hyperlink ref="F44" r:id="rId2" display="https://files.afu.se/Downloads/Transcripts/UFO%20News%20Network%20(Stalter%20and%20Hannah)/"/>
    <hyperlink ref="C45" r:id="rId45" display="https://youtu.be/9U6z_ANBEvQ"/>
    <hyperlink ref="F45" r:id="rId2" display="https://files.afu.se/Downloads/Transcripts/UFO%20News%20Network%20(Stalter%20and%20Hannah)/"/>
    <hyperlink ref="C46" r:id="rId46" display="https://youtu.be/0FJfrHvwn5o"/>
    <hyperlink ref="F46" r:id="rId2" display="https://files.afu.se/Downloads/Transcripts/UFO%20News%20Network%20(Stalter%20and%20Hannah)/"/>
    <hyperlink ref="C47" r:id="rId47" display="https://youtu.be/p_tr_UzwGiI"/>
    <hyperlink ref="F47" r:id="rId2" display="https://files.afu.se/Downloads/Transcripts/UFO%20News%20Network%20(Stalter%20and%20Hannah)/"/>
    <hyperlink ref="C48" r:id="rId48" display="https://youtu.be/gZbAWvidseM"/>
    <hyperlink ref="F48" r:id="rId2" display="https://files.afu.se/Downloads/Transcripts/UFO%20News%20Network%20(Stalter%20and%20Hannah)/"/>
    <hyperlink ref="C49" r:id="rId49" display="https://youtu.be/stIt0ooe42s"/>
    <hyperlink ref="F49" r:id="rId2" display="https://files.afu.se/Downloads/Transcripts/UFO%20News%20Network%20(Stalter%20and%20Hannah)/"/>
    <hyperlink ref="C50" r:id="rId50" display="https://youtu.be/8S25zdE13MA"/>
    <hyperlink ref="F50" r:id="rId2" display="https://files.afu.se/Downloads/Transcripts/UFO%20News%20Network%20(Stalter%20and%20Hannah)/"/>
    <hyperlink ref="C51" r:id="rId51" display="https://youtu.be/6Muta5x7zNc"/>
    <hyperlink ref="F51" r:id="rId2" display="https://files.afu.se/Downloads/Transcripts/UFO%20News%20Network%20(Stalter%20and%20Hannah)/"/>
    <hyperlink ref="C52" r:id="rId52" display="https://youtu.be/sDj8ThWmxbI"/>
    <hyperlink ref="F52" r:id="rId2" display="https://files.afu.se/Downloads/Transcripts/UFO%20News%20Network%20(Stalter%20and%20Hannah)/"/>
    <hyperlink ref="C53" r:id="rId53" display="https://youtu.be/tVkyyg5TmiM"/>
    <hyperlink ref="F53" r:id="rId2" display="https://files.afu.se/Downloads/Transcripts/UFO%20News%20Network%20(Stalter%20and%20Hannah)/"/>
    <hyperlink ref="C54" r:id="rId54" display="https://youtu.be/JLzqTu-hqws"/>
    <hyperlink ref="F54" r:id="rId2" display="https://files.afu.se/Downloads/Transcripts/UFO%20News%20Network%20(Stalter%20and%20Hannah)/"/>
    <hyperlink ref="C55" r:id="rId55" display="https://youtu.be/t0QwUWrHgsA"/>
    <hyperlink ref="F55" r:id="rId2" display="https://files.afu.se/Downloads/Transcripts/UFO%20News%20Network%20(Stalter%20and%20Hannah)/"/>
    <hyperlink ref="C56" r:id="rId56" display="https://youtu.be/CvKyHBA4JSk"/>
    <hyperlink ref="F56" r:id="rId2" display="https://files.afu.se/Downloads/Transcripts/UFO%20News%20Network%20(Stalter%20and%20Hannah)/"/>
    <hyperlink ref="C57" r:id="rId57" display="https://youtu.be/wf58754jxYw"/>
    <hyperlink ref="F57" r:id="rId2" display="https://files.afu.se/Downloads/Transcripts/UFO%20News%20Network%20(Stalter%20and%20Hannah)/"/>
    <hyperlink ref="C58" r:id="rId58" display="https://youtu.be/kYHoH-DHl_s"/>
    <hyperlink ref="F58" r:id="rId2" display="https://files.afu.se/Downloads/Transcripts/UFO%20News%20Network%20(Stalter%20and%20Hannah)/"/>
    <hyperlink ref="C59" r:id="rId59" display="https://youtu.be/GmxPFs40GLs"/>
    <hyperlink ref="F59" r:id="rId2" display="https://files.afu.se/Downloads/Transcripts/UFO%20News%20Network%20(Stalter%20and%20Hannah)/"/>
    <hyperlink ref="C60" r:id="rId60" display="https://youtu.be/GRhY5sdfeBE"/>
    <hyperlink ref="F60" r:id="rId2" display="https://files.afu.se/Downloads/Transcripts/UFO%20News%20Network%20(Stalter%20and%20Hannah)/"/>
    <hyperlink ref="C61" r:id="rId61" display="https://youtu.be/Y5Auoenu3LE"/>
    <hyperlink ref="F61" r:id="rId2" display="https://files.afu.se/Downloads/Transcripts/UFO%20News%20Network%20(Stalter%20and%20Hannah)/"/>
    <hyperlink ref="C62" r:id="rId62" display="https://youtu.be/UPu0EjN2mOw"/>
    <hyperlink ref="F62" r:id="rId2" display="https://files.afu.se/Downloads/Transcripts/UFO%20News%20Network%20(Stalter%20and%20Hannah)/"/>
    <hyperlink ref="C63" r:id="rId63" display="https://youtu.be/m8q_HnyPgZY"/>
    <hyperlink ref="F63" r:id="rId2" display="https://files.afu.se/Downloads/Transcripts/UFO%20News%20Network%20(Stalter%20and%20Hannah)/"/>
    <hyperlink ref="C64" r:id="rId64" display="https://youtu.be/__BeHfFhwuk"/>
    <hyperlink ref="F64" r:id="rId2" display="https://files.afu.se/Downloads/Transcripts/UFO%20News%20Network%20(Stalter%20and%20Hannah)/"/>
    <hyperlink ref="C65" r:id="rId65" display="https://youtu.be/yf2AbJO65nk"/>
    <hyperlink ref="F65" r:id="rId2" display="https://files.afu.se/Downloads/Transcripts/UFO%20News%20Network%20(Stalter%20and%20Hannah)/"/>
    <hyperlink ref="C66" r:id="rId66" display="https://youtu.be/gSiF_YHycHA"/>
    <hyperlink ref="F66" r:id="rId2" display="https://files.afu.se/Downloads/Transcripts/UFO%20News%20Network%20(Stalter%20and%20Hannah)/"/>
    <hyperlink ref="C67" r:id="rId67" display="https://youtu.be/A4bfSDc6POw"/>
    <hyperlink ref="F67" r:id="rId2" display="https://files.afu.se/Downloads/Transcripts/UFO%20News%20Network%20(Stalter%20and%20Hannah)/"/>
    <hyperlink ref="C68" r:id="rId68" display="https://youtu.be/zbRyAd9iXz4"/>
    <hyperlink ref="F68" r:id="rId2" display="https://files.afu.se/Downloads/Transcripts/UFO%20News%20Network%20(Stalter%20and%20Hannah)/"/>
    <hyperlink ref="C69" r:id="rId69" display="https://youtu.be/V8O_tgclTjg"/>
    <hyperlink ref="F69" r:id="rId2" display="https://files.afu.se/Downloads/Transcripts/UFO%20News%20Network%20(Stalter%20and%20Hannah)/"/>
    <hyperlink ref="C70" r:id="rId70" display="https://youtu.be/dIqk6YxEgGg"/>
    <hyperlink ref="F70" r:id="rId2" display="https://files.afu.se/Downloads/Transcripts/UFO%20News%20Network%20(Stalter%20and%20Hannah)/"/>
    <hyperlink ref="C71" r:id="rId71" display="https://youtu.be/xn6yz5VladM"/>
    <hyperlink ref="F71" r:id="rId2" display="https://files.afu.se/Downloads/Transcripts/UFO%20News%20Network%20(Stalter%20and%20Hannah)/"/>
    <hyperlink ref="C72" r:id="rId72" display="https://youtu.be/BAYj2468exI"/>
    <hyperlink ref="F72" r:id="rId2" display="https://files.afu.se/Downloads/Transcripts/UFO%20News%20Network%20(Stalter%20and%20Hannah)/"/>
    <hyperlink ref="C73" r:id="rId73" display="https://youtu.be/a0EhsxQm1wM"/>
    <hyperlink ref="F73" r:id="rId2" display="https://files.afu.se/Downloads/Transcripts/UFO%20News%20Network%20(Stalter%20and%20Hannah)/"/>
    <hyperlink ref="C74" r:id="rId74" display="https://youtu.be/pAOQ78kWcmY"/>
    <hyperlink ref="F74" r:id="rId2" display="https://files.afu.se/Downloads/Transcripts/UFO%20News%20Network%20(Stalter%20and%20Hannah)/"/>
    <hyperlink ref="C75" r:id="rId75" display="https://youtu.be/bZ7d_IUlvbE"/>
    <hyperlink ref="F75" r:id="rId2" display="https://files.afu.se/Downloads/Transcripts/UFO%20News%20Network%20(Stalter%20and%20Hannah)/"/>
    <hyperlink ref="C76" r:id="rId76" display="https://youtu.be/iEYNkoTtNxE"/>
    <hyperlink ref="F76" r:id="rId2" display="https://files.afu.se/Downloads/Transcripts/UFO%20News%20Network%20(Stalter%20and%20Hannah)/"/>
    <hyperlink ref="C77" r:id="rId77" display="https://youtu.be/Xp_x_07GWM4"/>
    <hyperlink ref="F77" r:id="rId2" display="https://files.afu.se/Downloads/Transcripts/UFO%20News%20Network%20(Stalter%20and%20Hannah)/"/>
    <hyperlink ref="C78" r:id="rId78" display="https://youtu.be/Vlhr1nmBhS4"/>
    <hyperlink ref="F78" r:id="rId2" display="https://files.afu.se/Downloads/Transcripts/UFO%20News%20Network%20(Stalter%20and%20Hannah)/"/>
    <hyperlink ref="C79" r:id="rId79" display="https://youtu.be/U-bS30NeI8Y"/>
    <hyperlink ref="F79" r:id="rId2" display="https://files.afu.se/Downloads/Transcripts/UFO%20News%20Network%20(Stalter%20and%20Hannah)/"/>
    <hyperlink ref="C80" r:id="rId80" display="https://youtu.be/gnVhH1MoNas"/>
    <hyperlink ref="F80" r:id="rId2" display="https://files.afu.se/Downloads/Transcripts/UFO%20News%20Network%20(Stalter%20and%20Hannah)/"/>
    <hyperlink ref="C81" r:id="rId81" display="https://youtu.be/rmRUC8pXXmk"/>
    <hyperlink ref="F81" r:id="rId2" display="https://files.afu.se/Downloads/Transcripts/UFO%20News%20Network%20(Stalter%20and%20Hannah)/"/>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2023-06-24T14:49:00Z</dcterms:created>
  <dcterms:modified xsi:type="dcterms:W3CDTF">2023-06-27T07:39:02Z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F4AAD6B307E64D77A2C4DFEECD57D742</vt:lpwstr>
  </property>
  <property fmtid="{D5CDD505-2E9C-101B-9397-08002B2CF9AE}" pid="3" name="KSOProductBuildVer">
    <vt:lpwstr>2057-11.2.0.11417</vt:lpwstr>
  </property>
</Properties>
</file>